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xr:revisionPtr revIDLastSave="0" documentId="13_ncr:1_{EA934110-6FA9-4FF5-B577-A5364C5271D1}" xr6:coauthVersionLast="47" xr6:coauthVersionMax="47" xr10:uidLastSave="{00000000-0000-0000-0000-000000000000}"/>
  <bookViews>
    <workbookView xWindow="-120" yWindow="-120" windowWidth="20730" windowHeight="11160" xr2:uid="{00000000-000D-0000-FFFF-FFFF00000000}"/>
  </bookViews>
  <sheets>
    <sheet name=" Viaticos interior" sheetId="1" r:id="rId1"/>
    <sheet name=" Viaticos exterior" sheetId="2" r:id="rId2"/>
    <sheet name="Gastos 029" sheetId="11" r:id="rId3"/>
    <sheet name="Hoja3" sheetId="10" r:id="rId4"/>
  </sheets>
  <definedNames>
    <definedName name="_xlnm.Print_Area" localSheetId="1">' Viaticos exterior'!$A$1:$E$29</definedName>
    <definedName name="_xlnm.Print_Area" localSheetId="0">' Viaticos interior'!$A$1:$E$170</definedName>
    <definedName name="_xlnm.Print_Area" localSheetId="2">'Gastos 029'!$A$1:$D$29</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1" l="1"/>
  <c r="D63" i="1" l="1"/>
  <c r="D64" i="1"/>
  <c r="D100" i="1"/>
  <c r="D96" i="1"/>
  <c r="D29" i="1" l="1"/>
  <c r="D30" i="1" l="1"/>
  <c r="D46" i="1" s="1"/>
  <c r="D47" i="1" l="1"/>
  <c r="D59" i="1" s="1"/>
  <c r="D60" i="1" l="1"/>
  <c r="D75" i="1" s="1"/>
  <c r="D76" i="1" l="1"/>
  <c r="D93" i="1" s="1"/>
  <c r="D94" i="1" s="1"/>
  <c r="D110" i="1" l="1"/>
  <c r="D111" i="1" s="1"/>
  <c r="D124" i="1" s="1"/>
  <c r="D125" i="1" s="1"/>
  <c r="D141" i="1" s="1"/>
  <c r="D142" i="1" l="1"/>
  <c r="D152" i="1" s="1"/>
</calcChain>
</file>

<file path=xl/sharedStrings.xml><?xml version="1.0" encoding="utf-8"?>
<sst xmlns="http://schemas.openxmlformats.org/spreadsheetml/2006/main" count="338" uniqueCount="219">
  <si>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</si>
  <si>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</si>
  <si>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</si>
  <si>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</si>
  <si>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</si>
  <si>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</si>
  <si>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</si>
  <si>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</si>
  <si>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</si>
  <si>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</si>
  <si>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</si>
  <si>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</si>
  <si>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</si>
  <si>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</si>
  <si>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</si>
  <si>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PAGO DE VIÁTICOS AL EXTERIOR</t>
  </si>
  <si>
    <t>SIN MOVIMIENTO</t>
  </si>
  <si>
    <t>COSTO DE BOLETO AEREO</t>
  </si>
  <si>
    <t>Observación:</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</si>
  <si>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</si>
  <si>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</si>
  <si>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</si>
  <si>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</si>
  <si>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 xml:space="preserve">                                JEFE DE TESORERÍA</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</si>
  <si>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</si>
  <si>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</si>
  <si>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</si>
  <si>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</si>
  <si>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</si>
  <si>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</si>
  <si>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</si>
  <si>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ALVARO ANTONIO  LOBOS PEREZ</t>
  </si>
  <si>
    <t>MANUEL ROBERTO  SANCHEZ RAVANALES</t>
  </si>
  <si>
    <t>JUAN JOSE  SANCHEZ TEJEDA</t>
  </si>
  <si>
    <t>GUILLERMO   ESPAÑA MONTES DE OCA</t>
  </si>
  <si>
    <t>BAYRON BILLY  LOPEZ DE LEON</t>
  </si>
  <si>
    <t>JUAN PABLO  GARCIA QUIÑONEZ</t>
  </si>
  <si>
    <t>DIANA LUCRECIA  PEREZ AMAYA</t>
  </si>
  <si>
    <t>ANA MARIA  PEREZ CARRANZA</t>
  </si>
  <si>
    <t>MELVIN RODOLFO  VASQUEZ OSORIO</t>
  </si>
  <si>
    <t>HECTOR AUGUSTO  DIONICIO GODINEZ</t>
  </si>
  <si>
    <t>NANCY PAOLA  JUAREZ BATZ</t>
  </si>
  <si>
    <t>JULIA ELISA  SIGUENZA RUIZ</t>
  </si>
  <si>
    <t>MARIA  JOSE  ANLEU DIAZ</t>
  </si>
  <si>
    <t>ANA CARMELA  VASQUEZ CABRERA</t>
  </si>
  <si>
    <t>ELMER ESTUARDO  SICAJA CASTRO</t>
  </si>
  <si>
    <t>EDITH ALICIA  ERAZO BAUTISTA DE LEIVA</t>
  </si>
  <si>
    <t>LUIS ALFREDO  RAMIREZ VASQUEZ</t>
  </si>
  <si>
    <t>MABELIN LISSETH  SILVA SANDOVAL</t>
  </si>
  <si>
    <t>Vo.Bo. Licda. Heidi Andrea Calmo Rendón</t>
  </si>
  <si>
    <t>Coordinadora de Administración Financiera</t>
  </si>
  <si>
    <t>JACKELINE YANIRA  MARTINEZ  GARCIA DE GODOY</t>
  </si>
  <si>
    <t>TEDDY EDWARD  POSADAS ALMENGOR</t>
  </si>
  <si>
    <t>NINETTE ALEJANDRA  PONCE FUENTES</t>
  </si>
  <si>
    <t>CARLOS ENRIQUE  SAC ESTACUY</t>
  </si>
  <si>
    <t>JESSIKA NINNETH  ELIAS LOPEZ</t>
  </si>
  <si>
    <t>JENNIFER ALICIA  MARTINEZ CONTRERAS</t>
  </si>
  <si>
    <t>MARIANA   PERDOMO CONTRERAS</t>
  </si>
  <si>
    <t>IVAN DARIO  JIMENEZ</t>
  </si>
  <si>
    <t>CRISTINA ELIZABETH  PERNILLO ARGUETA</t>
  </si>
  <si>
    <t>CARMEN MARIA  CORRALES VALENZUELA</t>
  </si>
  <si>
    <t>DEYANIRA ANA MARIA ORELLANA PINEDA</t>
  </si>
  <si>
    <t>ILEANA ANDREA  ARCHILA VALLE</t>
  </si>
  <si>
    <t>MIRIAM AZUCENA  PINEDA CARIAS</t>
  </si>
  <si>
    <t>LAURA MARINA GARCIA ZAPETA</t>
  </si>
  <si>
    <t>CELIA VANESSA  RIVAS DOMINGUEZ</t>
  </si>
  <si>
    <t>Se incluye en el presente listado los viáticos pagados en el interior de la República de Guatemala, correspondiente al mes de agosto 2022</t>
  </si>
  <si>
    <t>LUISA FERNANDA  LOPEZ MONZON</t>
  </si>
  <si>
    <t>ALMA JULIETA  ROSALES ORELLANA</t>
  </si>
  <si>
    <t>VIÁTICOS POR COMISIÓN A SANTIAGO CHIMALTENANGO, SAN MIGUEL ACATÁN, HUEHUETENANGO EL (LOS) DIA (S) 11  AL 13  DE JULIO DEL 2022 CON EL OBJETIVO DE REALIZAR BÚSQUEDA Y ORIENTACIÓN A PROGENITORES POR ORDEN JUDICIAL, EXPEDIENTE CNA-FB-061-2022; ORIENTACIÓN A PROGENITORA Y TOMA DE OPINIÓN DE NNA POR ORDEN JUDICIAL, EXPEDIENTE CNA-FB-090-2022; SEGÚN AVISO DE COMISIÓN No. CNA-EM-246-2022</t>
  </si>
  <si>
    <t>VIÁTICOS POR COMISIÓN A SANTIAGO CHIMALTENANGO, SAN MIGUEL ACATÁN, HUEHUETENANGO EL (LOS) DIA (S) 11  AL 13  DE JULIO DEL 2022 CON EL OBJETIVO DE REALIZAR BÚSQUEDA Y ORIENTACIÓN A PROGENITORES POR ORDEN JUDICIAL, EXPEDIENTE CNA-FB-061-2022; ORIENTACIÓN A PROGENITORA Y TOMA DE OPINIÓN DE NNA POR ORDEN JUDICIAL, EXPEDIENTE CNA-FB-090-2022; SEGÚN AVISO DE COMISIÓN No. CNA-EM-247-2022</t>
  </si>
  <si>
    <t>VIÁTICOS POR COMISIÓN A MAZATENANGO, SUCHITEPEQUEZ EL (LOS) DIA (S) 19  DE JULIO DEL 2022 CON EL OBJETIVO DE REALIZAR ORIENTACIÓN A PROGENITORA POR ORDEN JUDICIAL CORRESPONDIENTE AL EXPEDIENTE CNA-FB-106-2022. LA PROFESIONAL SE TRASLADARÁ POR SUS PROPIOS MEDIOS; SEGÚN AVISO DE COMISIÓN No. CNA-EM-256-2022</t>
  </si>
  <si>
    <t>MARIA ANDREE  CASTRO GALVEZ</t>
  </si>
  <si>
    <t>MYNOR ROBERTO  FUENTES ORTIZ</t>
  </si>
  <si>
    <t>VIÁTICOS POR COMISIÓN A SANTA LUCÍA COTZUMALGUAPA, ESCUINTLA EL (LOS) DIA (S) 13  DE JULIO DEL 2022 CON EL OBJETIVO DE REALIZAR VISITA Y EVALUACIÓN PSICOSOCIAL DE LA FAMILIA DEL EXPEDIENTE CNA-AN-073-2022; SEGÚN AVISO DE COMISIÓN No. CNA-UFA-113-2022</t>
  </si>
  <si>
    <t>VIÁTICOS POR COMISIÓN A LA ESPERANZA, QUETZALTENANGO, QUETZALTENANGO EL (LOS) DIA (S) 15  DE JULIO DEL 2022 CON EL OBJETIVO DE REALIZAR EVALUACIÓN PSICOSOCIAL Y ASESORÍA A FAMILIA OPTANTE A LA ADOPCIÓN CON EXPEDIENTE CNA-AHC-002-2022; SEGÚN AVISO DE COMISIÓN No. CNA-UFA-105-2022</t>
  </si>
  <si>
    <t>VIÁTICOS POR COMISIÓN A SANTA LUCIA, ESCUINTLA EL (LOS) DIA (S) 13  DE JULIO DEL 2022 CON EL OBJETIVO DE REALIZAR VISITA DOMICILIAR Y EVALUACIÓN PSICOSOCIAL DE LA FAMILIA DEL EXPEDIENTE CNA-AN-073-2022; SEGÚN AVISO DE COMISIÓN No. CNA-UFA-112-2022</t>
  </si>
  <si>
    <t>VIÁTICOS POR COMISIÓN A SANTIAGO SACATEPÉQUEZ, SACATEPÉQUEZ EL (LOS) DIA (S) 18  DE JULIO DEL 2022 CON EL OBJETIVO DE REALIZAR EVALUACIÓN PSICOSOCIAL A LA FAMILIA GIRÓN ARREOLA CNA-AN-090-2022; SEGÚN AVISO DE COMISIÓN No. CNA-UFA-135-2022</t>
  </si>
  <si>
    <t>VIÁTICOS POR COMISIÓN A SAN LUCAS, SACATEPEQUEZ EL (LOS) DIA (S) 18  DE JULIO DEL 2022 CON EL OBJETIVO DE TRANSPORTAR AL PERSONAL DE SUBCOORDINACIÓN DE ATENCIÓN AL NIÑO, PARA RELAIZAR TOMA DE OPINIÓN POR ORDEN DE JUEZ A LOS HERMANOS RIVAS Y A LA ADOLESCENTE NOELIA MAYARY CANÚ MARROQUÍN; SEGÚN AVISO DE COMISIÓN No. CNA-SGYT-625-2022</t>
  </si>
  <si>
    <t>VIÁTICOS POR COMISIÓN A ESCUINTLA, ESCUINTLA EL (LOS) DIA (S) 19  DE JULIO DEL 2022 CON EL OBJETIVO DE REALIZAR BÚSQUEDA PARA ORIENTACIÓN A PROGENITORES, EXPEDIENTE CNA-FB-087-2022; PROMOCIÓN DE TALLERES; SEGÚN AVISO DE COMISIÓN No. CNA-SUFB-246-2022</t>
  </si>
  <si>
    <t>VIÁTICOS POR COMISIÓN A ESCUINTLA, ESCUINTLA EL (LOS) DIA (S) 19  DE JULIO DEL 2022 CON EL OBJETIVO DE REALIZAR BÚSQUEDA PARA ORIENTACIÓN A PROGENITORES, EXPEDIENTE CNA-FB-087-2022; PROMOCIÓN DE TALLERES; SEGÚN AVISO DE COMISIÓN No. CNA-SUFB-247-2022</t>
  </si>
  <si>
    <t>VIÁTICOS POR COMISIÓN A SAN PABLO, SAN MARCOS EL (LOS) DIA (S) 21  AL 22  DE JULIO DEL 2022 CON EL OBJETIVO DE REALIZAR EVALUACIÓN DE CONVIVENCIA DEL NNA CON EXPEDIENTE CNA-DA-052-2022; SEGÚN AVISO DE COMISIÓN No. CNA-UAN-382-2022</t>
  </si>
  <si>
    <t>VIÁTICOS POR COMISIÓN A SAN PABLO, SAN MARCOS EL (LOS) DIA (S) 21  AL 22  DE JULIO DEL 2022 CON EL OBJETIVO DE TRANSPORTAR A PERSONAL DE LA SUBCOORDINACIÓN DE ATENCIÓN AL NIÑO QUIENES REALIZARAN EVALUACIÓN DE CONVIVENCIA DEL NNA CON EXPEDIENTE CNA-DA-052-2022; SEGÚN AVISO DE COMISIÓN No. CNA-SGYT-641-2022</t>
  </si>
  <si>
    <t>VIÁTICOS POR COMISIÓN A JALAPA, JALAPA EL (LOS) DIA (S) 22  DE JULIO DEL 2022 CON EL OBJETIVO DE TRANSPORTAR A PERSONAL DE LA SUBCOORDINACIÓN DE ATENCIÓN AL NIÑO QUIENES REALIZARÁN EVALUACIÓN DE CONVIVENCIA DE LOS NIÑOS CON EXP. CNA-DA-023-2020; SEGÚN AVISO DE COMISIÓN No. CNA-SGYT-647-2022</t>
  </si>
  <si>
    <t>VIÁTICOS POR COMISIÓN A EL ASINTAL, RETALHULEU EL (LOS) DIA (S) 25  DE JULIO DEL 2022 CON EL OBJETIVO DE TRANSPORTAR AL PERSONAL DE SUBCOORDINACIÓN DE ATENCIÓN AL NIÑO PARA REALIZAR LA REEVALUACIÓN DE LA ADOLESCENTE CON EL EXP. CNA-DA-069-2019; SEGÚN AVISO DE COMISIÓN No. CNA-SGYT-655-2022</t>
  </si>
  <si>
    <t>VIÁTICOS POR COMISIÓN A TACTIC, ALTA VERAPAZ EL (LOS) DIA (S) 26  DE JULIO DEL 2022 CON EL OBJETIVO DE TRANSPORTAR A PERSONAL DE LA SUBCOORDINACIÓN DE ATENCIÓN AL NIÑO QUIENES REALIZARAN PRIMER ENCUENTRO DEL NNA CON EXPEDIENTE CNA-DA-045-2022; SEGÚN AVISO DE COMISIÓN No. CNA-SGYT-658-2022</t>
  </si>
  <si>
    <t>VIÁTICOS POR COMISIÓN A SAN LUCAS, SACATEPEQUEZ EL (LOS) DIA (S) 18  DE JULIO DEL 2022 CON EL OBJETIVO DE REALIZAR LA COMISIÓN: TOMA DE OPINIÓN POR ORDEN DE JUEZ A LOS HERMANOS RIVAS Y A LA ADOLESCENTE NOELIA MAYARY CANÚ MARROQUÍN; SEGÚN AVISO DE COMISIÓN No. CNA-UAN-387-2022</t>
  </si>
  <si>
    <t>VIÁTICOS POR COMISIÓN A SAN PABLO, SAN MARCOS EL (LOS) DIA (S) 21  AL 22  DE JULIO DEL 2022 CON EL OBJETIVO DE REALIZAR EVALUACIÓN DE CONVIVENCIA DEL NNA CON EXPEDIENTE CNA-DA-052-2022; SEGÚN AVISO DE COMISIÓN No. CNA-UAN-383-2022</t>
  </si>
  <si>
    <t>VIÁTICOS POR COMISIÓN A JALAPA, JALAPA EL (LOS) DIA (S) 22  DE JULIO DEL 2022 CON EL OBJETIVO DE EVALUAR LA CONVIVENCIA Y SOCIALIZACIÓN DE LOS NIÑOS CON EXP. CNA-DA-023-2020; SEGÚN AVISO DE COMISIÓN No. CNA-UAN-417-2022</t>
  </si>
  <si>
    <t>VIÁTICOS POR COMISIÓN A JALAPA, JALAPA EL (LOS) DIA (S) 22  DE JULIO DEL 2022 CON EL OBJETIVO DE EVALUAR LA CONVIVENCIA Y SOCIALIZACIÓN DE LOS NIÑOS CON EXP. CNA-DA-023-2020; SEGÚN AVISO DE COMISIÓN No. CNA-UAN-418-2022</t>
  </si>
  <si>
    <t>VIÁTICOS POR COMISIÓN A CAMOTÁN, CHIQUIMULA; JOCOTÁN, CHIQUIMULA EL (LOS) DIA (S) 22  DE JULIO DEL 2022 CON EL OBJETIVO DE REALIZAR UNA BÚSQUEDA PARA ORIENTAR A MADRE ADOLESCENTE Y TOMAR MUESTRA DE ADN E IMPRESIONES PALMARES Y PLANTARES DE NNA CORRESPONDIENTE A EXPEDIENTE CNA-FB-115-2022; SEGÚN AVISO DE COMISIÓN No. CNA-SUFB-257-2022</t>
  </si>
  <si>
    <t>VIÁTICOS POR COMISIÓN A TIQUISATE, ESCUINTLA EL (LOS) DIA (S) 25  DE JULIO DEL 2022 CON EL OBJETIVO DE REAZLIAR BUSQUEDA PARA ORIENTACIÓN A PROGENITORES, EXPEDIENTE CNA-FB-097-2022; PROMOCIÓN DE TALLERES INFORMATIVOS; SEGÚN AVISO DE COMISIÓN No. CNA-SUFB-258-2022</t>
  </si>
  <si>
    <t>VIÁTICOS POR COMISIÓN A TIQUISATE, ESCUINTLA EL (LOS) DIA (S) 25  DE JULIO DEL 2022 CON EL OBJETIVO DE REAZLIAR BUSQUEDA PARA ORIENTACIÓN A PROGENITORES, EXPEDIENTE CNA-FB-097-2022; PROMOCIÓN DE TALLERES INFORMATIVOS; SEGÚN AVISO DE COMISIÓN No. CNA-SUFB-259-2022</t>
  </si>
  <si>
    <t>VIÁTICOS POR COMISIÓN A TIQUISATE, ESCUINTLA EL (LOS) DIA (S) 25  DE JULIO DEL 2022 CON EL OBJETIVO DE REAZLIAR BUSQUEDA PARA ORIENTACIÓN A PROGENITORES, EXPEDIENTE CNA-FB-097-2022; PROMOCIÓN DE TALLERES INFORMATIVOS; SEGÚN AVISO DE COMISIÓN No. CNA-SUFB-260-2022</t>
  </si>
  <si>
    <t>VIÁTICOS POR COMISIÓN A EL ASINTAL, RETALHULEU EL (LOS) DIA (S) 25  DE JULIO DEL 2022 CON EL OBJETIVO DE REALIZAR LA REEVALUACIÓN DE LA ADOLESCENTE CON EL EXP. CNA-DA-069-2019; SEGÚN AVISO DE COMISIÓN No. CNA-UAN-401-2022</t>
  </si>
  <si>
    <t>VIÁTICOS POR COMISIÓN A EL ASINTAL, RETALHULEU EL (LOS) DIA (S) 25  DE JULIO DEL 2022 CON EL OBJETIVO DE REALIZAR LA REEVALUACIÓN DE LA ADOLESCENTE CON EL EXP. CNA-DA-069-2019; SEGÚN AVISO DE COMISIÓN No. CNA-UAN-403-2022</t>
  </si>
  <si>
    <t>VIÁTICOS POR COMISIÓN A SANTA LUCIA ZOTZUMLAGUAPA, ESCUINTLA EL (LOS) DIA (S) 25  DE JULIO DEL 2022 CON EL OBJETIVO DE TRANSPORTAR AL PERSONAL DE SUBCOORDINACIÓN DE ATENCIÓN AL NIÑO PARA REALIZAR EL PRIMER ENCUENTRO DE LA NNA QUE CORRESPONDE A CNA-DA-058-2022; SEGÚN AVISO DE COMISIÓN No. CNA-SGYT-654-2022</t>
  </si>
  <si>
    <t>VIÁTICOS POR COMISIÓN A QUETZALTENANGO, QUETZALTENANGO EL (LOS) DIA (S) 27  DE JULIO DEL 2022 CON EL OBJETIVO DE REALIZAR EVALUACIÓN INTEGRAL A FAVOR DEL NIÑO CON EXPEDIENTE IDENTIFICADO COMO CNA-DA-064-2021; SEGÚN AVISO DE COMISIÓN No. CNA-UAN-412-2022</t>
  </si>
  <si>
    <t>VIÁTICOS POR COMISIÓN A TACTIC, ALTA VERAPAZ EL (LOS) DIA (S) 26  DE JULIO DEL 2022 CON EL OBJETIVO DE REALIZAR PRIMER ENCUENTRO DEL NNA CON EXPEDIENTE CNA-DA-045-2022; SEGÚN AVISO DE COMISIÓN No. CNA-UAN-416-2022</t>
  </si>
  <si>
    <t>PABLO RAUL  TORTOLA DIEGUEZ</t>
  </si>
  <si>
    <t>VIÁTICOS POR COMISIÓN A QUETZALTENANGO, QUETZALTENANGO EL (LOS) DIA (S) 27  DE JULIO DEL 2022 CON EL OBJETIVO DE TRANSPORTAR AL PERSONAL DE SUBCOORDINACIÓN DE ATENCIÓN AL NIÑO SERVICIOS TÉCNICOS /PROFESIONALES PARA REALIZAR REVALUACIÓN INTEGRAL A FAVOR DEL NIÑO CON EXPEDIENTE IDENTIFICADO COMO CNA-DA-064-2021 Y ASESORAR Y PARTICIPAR EN REPRESENTACIÓN DEL CNA EN LA AUDIENCIA DEL PROCESO JUDICIAL DE PROTECCIÓN A REALIZARSE EN EL JUZGADO DE PRIMERA INSTANCIA DE LA NIÑEZ Y LA ADOLESCENCIAY ADOLESCENTES EN CONFLICTO CON LA LEY PENAL DEL DEPARTAMENTO DE QUETZALTENANGO, UBICADO EN DIAGONAL 10 0-34 ZONA 6, QUETZALTENANGO, QUETZALTENANGO; SEGÚN AVISO DE COMISIÓN No. CNA-SGYT-662-2022</t>
  </si>
  <si>
    <t>VIÁTICOS POR COMISIÓN A QUETZALTENANGO, QUETZALTENANGO EL (LOS) DIA (S) 29  DE JULIO DEL 2022 CON EL OBJETIVO DE TRANSPORTAR A PERSONAL DE LA SUBCOORDINACIÓN DE ATENCIÓN AL NIÑO QUIENES REALIZARAN REEVALUACIÓN INTEGRAL AL NIÑO CON EXPEDIENTE CNA-DA-102-2022; SEGÚN AVISO DE COMISIÓN No. CNA-SGYT-671-2022</t>
  </si>
  <si>
    <t>ANTICIPO DE VIÁTICOS POR COMISIÓN A COBÁN, SAN PEDRO CARCHÁ, CHISEC, ALTA VERAPAZ EL (LOS) DIA (S) 16  AL 19  DE AGOSTO DEL 2022 CON EL OBJETIVO DE REALIZAR SEGUIMIENTO POST ADOPTIVO Y TALLER DE FORTALECIMIENTO SEGÚN LOS EXPEDIENTES CNA-DA-048-2019; CNA-DA-096-2018; CNA-DA-102-2014; CNA-DA-141-2019; CNA-DA-130-2014; CNA-DA-130-2014; CNA-DA-009-2010; SEGÚN AVISO DE COMISIÓN No. CNA-UFA-165-2022</t>
  </si>
  <si>
    <t>ANTICIPO DE VIÁTICOS POR COMISIÓN A COBÁN, SAN PEDRO CARCHÁ, CHISEC, ALTA VERAPAZ EL (LOS) DIA (S) 16  AL 19  DE AGOSTO DEL 2022 CON EL OBJETIVO DE REALIZAR SEGUIMIENTO POST ADOPTIVO Y TALLER DE FORTALECIMIENTO SEGÚN LOS EXPEDIENTES CNA-DA-048-2019; CNA-DA-096-2018; CNA-DA-102-2014; CNA-DA-141-2019; CNA-DA-130-2014; CNA-DA-130-2014; CNA-DA-009-2010; SEGÚN AVISO DE COMISIÓN No. CNA-UFA-166-2022</t>
  </si>
  <si>
    <t>MARIANA PERDOMO CONTRERAS</t>
  </si>
  <si>
    <t>ELMER ESTUARDO SICAJA CASTRO</t>
  </si>
  <si>
    <t>ANTICIPO DE VIÁTICOS POR COMISIÓN A SAN JUAN CHAMELCO, ALTA VERAPAZ EL (LOS) DIA (S) 18  AL 19  DE AGOSTO DEL 2022 CON EL OBJETIVO DE TRANSPORTAR AL PERSONAL DE SUBCOORDINACIÓN DE ATENCIÓN Y APOYO A LA FAMILIA ADOPTIVA Y EL NIÑO ADOPTADO PARA REALIZAR VALIDACIÓN Y ASESORÍA A LA FAMILIA OPTANTE A LA ADOPCIÓN CON EXPEDIENTE CNA-AN-150-2018; SEGÚN AVISO DE COMISIÓN No. CNA-SGYT-743-2022</t>
  </si>
  <si>
    <t>VIÁTICOS POR COMISIÓN A MAZATENANGO, SUCHITEPEQUEZ EL (LOS) DIA (S) 26  DE JULIO DEL 2022 CON EL OBJETIVO DE REALIZAR ORIENTACIÓN A PROGENITORES POR ORDEN JUDICIAL CORRESPONDIENTE AL EXPEDIENTE CNA-FB-120-2022; SEGÚN AVISO DE COMISIÓN No. CNA-EM-260-2022</t>
  </si>
  <si>
    <t>VIÁTICOS POR COMISIÓN A MAZATENANGO, SUCHITEPEQUEZ EL (LOS) DIA (S) 26  DE JULIO DEL 2022 CON EL OBJETIVO DE REALIZAR ORIENTACIÓN A PROGENITORES POR ORDEN JUDICIAL CORRESPONDIENTE AL EXPEDIENTE CNA-FB-120-2022; SEGÚN AVISO DE COMISIÓN No. CNA-EM-261-2022</t>
  </si>
  <si>
    <t>VIÁTICOS POR COMISIÓN A SANTA LUCÍA COTZUMALGUAPA, ESCUINTLA EL (LOS) DIA (S) 25  DE JULIO DEL 2022 CON EL OBJETIVO DE REALIZAR PRIMER ENCUENTRO DE LA NNA QUE CORRESPONDE A CNA-DA-058-2022; SEGÚN AVISO DE COMISIÓN No. CNA-UAN-396-2022</t>
  </si>
  <si>
    <t>MARTA ELIZABETH  DEL CID CISNEROS  DE GONZALEZ</t>
  </si>
  <si>
    <t>VIÁTICOS POR COMISIÓN A EL ASINTAL, RETALHULEU EL (LOS) DIA (S) 25  DE JULIO DEL 2022 CON EL OBJETIVO DE REALIZAR LA REEVALUACIÓN DE LA ADOLESCENTE CON EL EXP. CNA-DA-069-2019; SEGÚN AVISO DE COMISIÓN No. CNA-UAN-402-2022</t>
  </si>
  <si>
    <t>VIÁTICOS POR COMISIÓN A TACTIC, ALTA VERAPAZ EL (LOS) DIA (S) 29  DE JULIO DEL 2022 CON EL OBJETIVO DE REALIZAR INICIO DE CONVIVENCIA DEL NNA CON EXPEDIENTE CNA-DA-045-2022; SEGÚN AVISO DE COMISIÓN No. CNA-UAN-415-2022</t>
  </si>
  <si>
    <t>VIÁTICOS POR COMISIÓN A SAN LUCAS SACATEPÉQUEZ, SANTA LUCÍA MILPAS ALTAS, SACATEPÉQUEZ EL (LOS) DIA (S) 29  DE JULIO DEL 2022 CON EL OBJETIVO DE REALIZAR TOMA DE IMPRESIONES PALMARES, PLANTARES, TOMA DE ADN, FOTOGRAFÍA, SEGÚN EXPEDIENTE CNA-FB-126-2022, CNA-FB-085-2022, POR ORDEN DE JUEZ; SEGÚN AVISO DE COMISIÓN No. CNA-SUFB-264-2022</t>
  </si>
  <si>
    <t>VIÁTICOS POR COMISIÓN A SAN LUCAS SACATEPÉQUEZ, SANTA LUCÍA MILPAS ALTAS, SACATEPÉQUEZ EL (LOS) DIA (S) 29  DE JULIO DEL 2022 CON EL OBJETIVO DE REALIZAR TOMA DE IMPRESIONES PALMARES, PLANTARES, TOMA DE ADN, FOTOGRAFÍA, SEGÚN EXPEDIENTE CNA-FB-126-2022, CNA-FB-085-2022, POR ORDEN DE JUEZ; SEGÚN AVISO DE COMISIÓN No. CNA-SUFB-265-2022</t>
  </si>
  <si>
    <t>VIÁTICOS POR COMISIÓN A TACTIC, ALTA VERAPAZ EL (LOS) DIA (S) 29  DE JULIO DEL 2022 CON EL OBJETIVO DE TRANSPORTAR A PERSONAL DE LA SUBCOORDINACIÓN DE ATENCIÓN AL NIÑO QUIENES REALIZARÁN INICIO DE CONVIVENCIA DEL NNA CON EXPEDIENTE CNA-DA-045-2022; SEGÚN AVISO DE COMISIÓN No. CNA-SGYT-670-2022</t>
  </si>
  <si>
    <t>VIÁTICOS POR COMISIÓN A CASILLAS, SANTA ROSA; JUTIAPA, JUTIAPA EL (LOS) DIA (S) 1  DE AGOSTO DEL 2022 CON EL OBJETIVO DE TRANSPORTAR A PERSONAL DE LA SUBCOORDINACIÓN DE ATENCIÓN Y APOYO A LA FAMILIA ADOPTIVA Y EL NIÑO ADOPTADO QUIENES REALIZARAN SEGUIMIENTO POST ADOPTIVO Y TALLER DE FORTALECIMIENTO SEGÚN LOS EXPEDIENTES: CNA-DA-073-2010; CNA-DA-025-2011; SEGÚN AVISO DE COMISIÓN No. CNA-SGYT-674-2022</t>
  </si>
  <si>
    <t>JENNIFER CECILIA  ZAPETA ZAPETA</t>
  </si>
  <si>
    <t>ASTRID OLIVET  CAMACHO RAMIREZ</t>
  </si>
  <si>
    <t>VIÁTICOS POR COMISIÓN A SUMPANGO, SACATEPÉQUEZ EL (LOS) DIA (S) 1  DE AGOSTO DEL 2022 CON EL OBJETIVO DE TRANSPORTAR A PERSONAL DE UACHP QUIENES REALIZARAN SUPERVISIÓN AL HOGAR HOME INTERNATIONAL CNA-EM-EP001-2016; SEGÚN AVISO DE COMISIÓN No. CNA-SGYT-676-2022</t>
  </si>
  <si>
    <t>VIÁTICOS POR COMISIÓN A ESCUINTLA, ESCUINTLA EL (LOS) DIA (S) 2  DE AGOSTO DEL 2022 CON EL OBJETIVO DE TRANSPORTAR A PERSONAL DE LA SUBCOORDINACIÓN DE ATENCIÓN Y APOYO A LA FAMILIA BIOLÓGICA QUIENES REALIZARÁN PROCESO DE ORIENTACIÓN A PADRE BIOLÓGICO, EXPEDIENTE CNA-FB-163-2021; SEGÚN AVISO DE COMISIÓN No. CNA-SGYT-680-2022</t>
  </si>
  <si>
    <t>VIÁTICOS POR COMISIÓN A CIUDAD VIEJA, SACATEPÉQUEZ EL (LOS) DIA (S) 2  DE AGOSTO DEL 2022 CON EL OBJETIVO DE TRANSPORTAR A PERSONAL DE UACHP QUIENES REALIZARAN SUPERVISIÓN AL HOGAR ALDEA DE NIÑOS MANNA CNA-EM-EP001-2020; SEGÚN AVISO DE COMISIÓN No. CNA-SGYT-682-2022</t>
  </si>
  <si>
    <t>VIÁTICOS POR COMISIÓN A ZACAPA, ZACAPA EL (LOS) DIA (S) 3  AL 4  DE AGOSTO DEL 2022 CON EL OBJETIVO DE REALIZAR SUPERVISIÓN A HOGAR PRIMERA INFANCIA ZACAPA HOGAR PÚBLICO SIN REGISTRO; SEGÚN AVISO DE COMISIÓN No. CNA-UACHP-225-2022</t>
  </si>
  <si>
    <t>VIÁTICOS POR COMISIÓN A MAZATENANGO, SUCHITEPÉQUEZ EL (LOS) DIA (S) 3  DE AGOSTO DEL 2022 CON EL OBJETIVO DE TRANSPORTAR A PERSONAL DE LA SUBCOORDINACIÓN DE ATENCIÓN Y APOYO A LA FAMILIA BIOLÓGICA QUIENES REALIZARÁN BÚSQUEDA DE ORÍGENES DE CNA-BO-005-2022 Y CNA-BO-008-2022; SEGÚN AVISO DE COMISIÓN No. CNA-SGYT-687-2022</t>
  </si>
  <si>
    <t>VIÁTICOS POR COMISIÓN A QUETZALTENANGO, QUETZALTENANGO EL (LOS) DIA (S) 27  DE JULIO DEL 2022 CON EL OBJETIVO DE REALIZAR EVALUACIÓN INTEGRAL A FAVOR DEL NIÑO CON EXPEDIENTE IDENTIFICADO COMO CNA-DA-064-2021; SEGÚN AVISO DE COMISIÓN No. CNA-UAN-413-2022</t>
  </si>
  <si>
    <t>VIÁTICOS POR COMISIÓN A PUERTO BARRIOS, IZABAL EL (LOS) DIA (S) 28  AL 29  DE JULIO DEL 2022 CON EL OBJETIVO DE TRANSPORTAR A PERSONAL DE LA UACHP QUIENES REALIZARAN SUPERVISION AL HOGAR LA ASUNCIÓN CNA-EM-EP016-2010; SEGÚN AVISO DE COMISIÓN No. CNA-SGYT-660-2022</t>
  </si>
  <si>
    <t>VIÁTICOS POR COMISIÓN A PUERTO BARRIOS, IZABAL EL (LOS) DIA (S) 28  AL 29  DE JULIO DEL 2022 CON EL OBJETIVO DE REALIZAR SUPERVISIÓN AL HOGAR LA ASUNCIÓN CNA-EM-EP016-2010; SEGÚN AVISO DE COMISIÓN No. CNA-UACHP-206-2022</t>
  </si>
  <si>
    <t>VIÁTICOS POR COMISIÓN A PUERTO BARRIOS, IZABAL EL (LOS) DIA (S) 28  AL 29  DE JULIO DEL 2022 CON EL OBJETIVO DE REALIZAR SUPERVISIÓN AL HOGAR LA ASUNCIÓN CNA-EM-EP016-2010; SEGÚN AVISO DE COMISIÓN No. CNA-UACHP-207-2022</t>
  </si>
  <si>
    <t>VIÁTICOS POR COMISIÓN A QUETZALTENANGO, QUETZALTENANGO EL (LOS) DIA (S) 29  DE JULIO DEL 2022 CON EL OBJETIVO DE REALIZAR REEVALUACIÓN INTEGRAL AL NIÑO CON EXPEDIENTE CNA-DA-102-2022; SEGÚN AVISO DE COMISIÓN No. CNA-UAN-407-2022</t>
  </si>
  <si>
    <t>AMMY JACQUELINE  GARCIA SOLIS DE SANCHEZ</t>
  </si>
  <si>
    <t>VIÁTICOS POR COMISIÓN A QUETZALTENANGO, QUETZALTENANGO EL (LOS) DIA (S) 29  DE JULIO DEL 2022 CON EL OBJETIVO DE REALIZAR REEVALUACIÓN INTEGRAL AL NIÑO CON EXPEDIENTE CNA-DA-102-2022; SEGÚN AVISO DE COMISIÓN No. CNA-UAN-409-2022</t>
  </si>
  <si>
    <t>VIÁTICOS POR COMISIÓN A SUMPANGO, SACATEPÉQUEZ EL (LOS) DIA (S) 1  DE AGOSTO DEL 2022 CON EL OBJETIVO DE REALIZAR SUPERVISIÓN AL HOGAR HOME INTERNATIONAL CNA-EM-EP001-2016; SEGÚN AVISO DE COMISIÓN No. CNA-UACHP-218-2022</t>
  </si>
  <si>
    <t>VIÁTICOS POR COMISIÓN A CIUDAD VIEJA, SACATEPÉQUEZ EL (LOS) DIA (S) 2  DE AGOSTO DEL 2022 CON EL OBJETIVO DE REALIZAR SUPERVISIÓN AL HOGAR ALDEA DE NIÑOS MANNA CNA-EM-EP001-2020; SEGÚN AVISO DE COMISIÓN No. CNA-UACHP-213-2022</t>
  </si>
  <si>
    <t>VIÁTICOS POR COMISIÓN A ZACAPA, ZACAPA EL (LOS) DIA (S) 3  AL 4  DE AGOSTO DEL 2022 CON EL OBJETIVO DE REALIZAR SUPERVISIÓN A HOGAR PRIMERA INFANCIA ZACAPA HOGAR PÚBLICO SIN REGISTRO; SEGÚN AVISO DE COMISIÓN No. CNA-UACHP-224-2022</t>
  </si>
  <si>
    <t>VIÁTICOS POR COMISIÓN A SANTA LUCÍA COTZUMALGUAPA, ESCUINTLA EL (LOS) DIA (S) 3  DE AGOSTO DEL 2022 CON EL OBJETIVO DE TRANSPORTAR A PERSONAL DE LA SUBCOORDINACIÓN DE ATENCIÓN Y APOYO A LA FAMILIA ADOPTIVA  EL NIÑO ADOPTADO QUIENES REALIZARAN SEGUIMIENTO POST ADOPTIVO SEGÚN EL EXPEDIENTE CNA-DA-077-2021; SEGÚN AVISO DE COMISIÓN No. CNA-SGYT-686-2022</t>
  </si>
  <si>
    <t>ANTICIPO DE VIÁTICOS POR COMISIÓN A TOTONICAPÁN, TOTONICAPÁN EL (LOS) DIA (S) 25  AL 26  DE AGOSTO DEL 2022 CON EL OBJETIVO DE REALIZAR EVALUACIÓN PSICOSOCIAL Y PSICOLÓGICA DE ACUERDO CON EXPEDIENTE CNA-AN-091-2022; SEGÚN AVISO DE COMISIÓN No. CNA-UFA-185-2022</t>
  </si>
  <si>
    <t>ANTICIPO DE VIÁTICOS POR COMISIÓN A TOTONICAPÁN, TOTONICAPÁN EL (LOS) DIA (S) 25  AL 26  DE AGOSTO DEL 2022 CON EL OBJETIVO DE REALIZAR EVALUACIÓN PSICOSOCIAL Y PSICOLÓGICA DE ACUERDO CON EXPEDIENTE CNA-AN-091-2022; SEGÚN AVISO DE COMISIÓN No. CNA-UFA-184-2022</t>
  </si>
  <si>
    <t>IVONNE DESIRE  GARCIA SULECIO</t>
  </si>
  <si>
    <t>ZANDI VERENICE  OROZCO RODAS</t>
  </si>
  <si>
    <t>MARGARITA DE JESUS  GARCIA CANTE</t>
  </si>
  <si>
    <t>ANTICIPO DE VIÁTICOS POR COMISIÓN A SANTA CRUZ DEL QUICHÉ, QUICHÉ  EL (LOS) DIA (S) 25  DE AGOSTO DEL 2022 CON EL OBJETIVO DE REALIZAR EVALUACIÓN PSICOSOCIAL A LA FAMILIA MORALES LUX EXPEDIENTE CNA-AN-86-2022; SEGÚN AVISO DE COMISIÓN No. CNA-UFA-186-2022</t>
  </si>
  <si>
    <t>ANTICIPO DE VIÁTICOS POR COMISIÓN A SANTA CRUZ DEL QUICHÉ, QUICHÉ  EL (LOS) DIA (S) 25  DE AGOSTO DEL 2022 CON EL OBJETIVO DE REALIZAR EVALUACIÓN PSICOSOCIAL A LA FAMILIA MORALES LUX EXPEDIENTE CNA-AN-86-2022; SEGÚN AVISO DE COMISIÓN No. CNA-UFA-187-2022</t>
  </si>
  <si>
    <t>VIÁTICOS POR COMISIÓN A EL ASINTAL, RETALHULEU EL (LOS) DIA (S) 9  DE AGOSTO DEL 2022 CON EL OBJETIVO DE REALIZAR SUPERVISIÓN AL HOGAR PROGRAMA ESPECIALIZADO PARA NIÑEZ Y ADOLESCENCIA VÍCTIMAS DE VIOLENCIA SEXUAL, EXPLOTACIÓN Y TRATA DE PERSONAS RETALHULEU. LA PROFESIONAL SE MOVILIZARÁ POR SUS PROPIOS MEDIOS; SEGÚN AVISO DE COMISIÓN No. CNA-EM-271-2022</t>
  </si>
  <si>
    <t>VIÁTICOS POR COMISIÓN A CASILLAS, SANTA ROSA; JUTIAPA, JUTIAPA EL (LOS) DIA (S) 1  DE AGOSTO DEL 2022 CON EL OBJETIVO DE REALIZAR SEGUIMIENTO POST ADOPTIVO Y TALLER DE FORTALECIMIENTO SEGÚN LOS EXPEDIENTES: CNA-DA-073-2010; CNA-DA-025-2011; SEGÚN AVISO DE COMISIÓN No. CNA-UFA-139-2022</t>
  </si>
  <si>
    <t>VIÁTICOS POR COMISIÓN A SUMPANGO, SACATEPÉQUEZ EL (LOS) DIA (S) 1  DE AGOSTO DEL 2022 CON EL OBJETIVO DE REALIZAR SUPERVISIÓN AL HOGAR HOME INTERNATIONAL CNA-EM-EP001-2016; SEGÚN AVISO DE COMISIÓN No. CNA-UACHP-217-2022</t>
  </si>
  <si>
    <t>VIÁTICOS POR COMISIÓN A CIUDAD VIEJA, SACATEPÉQUEZ EL (LOS) DIA (S) 2  DE AGOSTO DEL 2022 CON EL OBJETIVO DE REALIZAR SUPERVISIÓN AL HOGAR ALDEA DE NIÑOS MANNA CNA-EM-EP001-2020; SEGÚN AVISO DE COMISIÓN No. CNA-UACHP-212-2022</t>
  </si>
  <si>
    <t>VIÁTICOS POR COMISIÓN A RÍO HONDO, ZACAPA EL (LOS) DIA (S) 3  AL 4  DE AGOSTO DEL 2022 CON EL OBJETIVO DE REALIZAR SUPERVISIÓN AL DEPARTAMENTO DE PROTECCIÓN A LA NIÑEZ Y ADOLESCENCIA CON CAPACIDADES DIFERENTES SEVERA Y PROFUNDA, (ABI), ZACAPA HOGAR PÚBLICO SIN REGISTRO; SEGÚN AVISO DE COMISIÓN No. CNA-UACHP-226-2022</t>
  </si>
  <si>
    <t>VIÁTICOS POR COMISIÓN A RÍO HONDO, ZACAPA EL (LOS) DIA (S) 3  AL 4  DE AGOSTO DEL 2022 CON EL OBJETIVO DE REALIZAR SUPERVISIÓN AL DEPARTAMENTO DE PROTECCIÓN A LA NIÑEZ Y ADOLESCENCIA CON CAPACIDADES DIFERENTES SEVERA Y PROFUNDA, (ABI), ZACAPA HOGAR PÚBLICO SIN REGISTRO; SEGÚN AVISO DE COMISIÓN No. CNA-UACHP-227-2022</t>
  </si>
  <si>
    <t>VIÁTICOS POR COMISIÓN A RÍO HONDO, ZACAPA EL (LOS) DIA (S) 3  AL 4  DE AGOSTO DEL 2022 CON EL OBJETIVO DE REALIZAR SUPERVISIÓN AL DEPARTAMENTO DE PROTECCIÓN A LA NIÑEZ Y ADOLESCENCIA CON CAPACIDADES DIFERENTES SEVERA Y PROFUNDA, (ABI), ZACAPA HOGAR PÚBLICO SIN REGISTRO; SEGÚN AVISO DE COMISIÓN No. CNA-UACHP-228-2022</t>
  </si>
  <si>
    <t>VIÁTICOS POR COMISIÓN A CASILLAS, SANTA ROSA; JUTIAPA, JUTIAPA EL (LOS) DIA (S) 1  DE AGOSTO DEL 2022 CON EL OBJETIVO DE REALIZAR SEGUIMIENTO POST ADOPTIVO Y TALLER DE FORTALECIMIENTO SEGÚN LOS EXPEDIENTES: CNA-DA-073-2010; CNA-DA-025-2011; SEGÚN AVISO DE COMISIÓN No. CNA-EM-264-2022</t>
  </si>
  <si>
    <t>VIÁTICOS POR COMISIÓN A ESCUINTLA, ESCUINTLA EL (LOS) DIA (S) 2  DE AGOSTO DEL 2022 CON EL OBJETIVO DE REALIZAR PROCESO DE ORIENTACIÓN A PADRE BIOLÓGICO, EXPEDIENTE CNA-FB-163-2021; SEGÚN AVISO DE COMISIÓN No. CNA-SUFB-268-2022</t>
  </si>
  <si>
    <t>VIÁTICOS POR COMISIÓN A ESCUINTLA, ESCUINTLA EL (LOS) DIA (S) 2  DE AGOSTO DEL 2022 CON EL OBJETIVO DE REALIZAR PROCESO DE ORIENTACIÓN A PADRE BIOLÓGICO, EXPEDIENTE CNA-FB-163-2021; SEGÚN AVISO DE COMISIÓN No. CNA-SUFB-269-2022</t>
  </si>
  <si>
    <t>SILVIA ANTONIETA  BATRES AGUILAR</t>
  </si>
  <si>
    <t>VIÁTICOS POR COMISIÓN A ESCUINTLA, ESCUINTLA EL (LOS) DIA (S) 2  DE AGOSTO DEL 2022 CON EL OBJETIVO DE REALIZAR PROCESO DE ORIENTACIÓN A PADRE BIOLÓGICO, EXPEDIENTE CNA-FB-163-2021; SEGÚN AVISO DE COMISIÓN No. CNA-SUFB-270-2022</t>
  </si>
  <si>
    <t>VIÁTICOS POR COMISIÓN A LA ESPERANZA, QUETZALTENANGO, QUETZALTENANGO EL (LOS) DIA (S) 5  DE AGOSTO DEL 2022 CON EL OBJETIVO DE TRANSPORTAR A PERSONAL DE LA SUBCOORDINACION DE ATENCIÓN Y APOYO A LA FAMILIA ADOPTIVA Y EL NIÑO ADOPTADO QUIENES REALIZARAN SEGUIMIENTO POSTADOPTIVO SEGÚN LOS EXPEDIENTES CNA-DA-081-2018; CNA-DA-078-2015; SEGÚN AVISO DE COMISIÓN No. CNA-SGYT-693-2022</t>
  </si>
  <si>
    <t>VIÁTICOS POR COMISIÓN A CHIMALTENANGO, CHIMALTENANGO EL (LOS) DIA (S) 9  DE AGOSTO DEL 2022 CON EL OBJETIVO DE TRANSPORTAR A PERSONAL DE LA UNIDAD DE AUTORIZACIÓN Y CONTROL DE HOGARES DE PROTECCIÓN Y ORGANISMOS INTERNACIONALES QUIENES REALIZARÁN SUPERVISIÓN A HOGAR LA PUERTA CNA-EM-EP001-2011; SEGÚN AVISO DE COMISIÓN No. CNA-SGYT-709-2022</t>
  </si>
  <si>
    <t>VIÁTICOS POR COMISIÓN A SANTA CRUZ DEL QUICHÉ, QUICHÉ  EL (LOS) DIA (S) 10  DE AGOSTO DEL 2022 CON EL OBJETIVO DE TRANSPORTAR A PERSONAL DE LA SUBCOORDINACIÓN DE ATENCIÓN AL NIÑO QUIENES REALIZARAN REEVALUACIÓN INTEGRAL A NIÑA CON EXPEDIENTE CNA-DA-034-2022; SEGÚN AVISO DE COMISIÓN No. CNA-SGYT-713-2022</t>
  </si>
  <si>
    <t>VIÁTICOS POR COMISIÓN A SAN JERÓNIMO, BAJA VERAPAZ EL (LOS) DIA (S) 11  AL 12  DE AGOSTO DEL 2022 CON EL OBJETIVO DE TRANSPORTAR A PERSONAL DE LA UNIDAD DE AUTORIZACIÓN Y CONTROL DE HOGARES DE PROTECCIÓN Y ORGANISMOS INTERNACIONALES QUIENES REALIZARAN SUPERVISIÓN AL HOGAR ALDEAS INFANTILES S.O.S. SAN JERÓNIMO CNA-EM-EP002-2009-B; SEGÚN AVISO DE COMISIÓN No. CNA-SGYT-719-2022</t>
  </si>
  <si>
    <t>VIÁTICOS POR COMISIÓN A PATZÚN, CHIMALTENANGO; SAN MARCOS, SAN MARCOS EL (LOS) DIA (S) 11  AL 12  DE AGOSTO DEL 2022 CON EL OBJETIVO DE REALIZAR PRIMER ENCUENTRO E INICIO DE CONVIVENCIA DEL NIÑO CON ADOPTABILIDAD CNA-DA-041-2022; SEGÚN AVISO DE COMISIÓN No. CNA-UAN-438-2022</t>
  </si>
  <si>
    <t>VIÁTICOS POR COMISIÓN A QUETZALTENANGO, QUETZALTENANGO EL (LOS) DIA (S) 9  DE AGOSTO DEL 2022 CON EL OBJETIVO DE REALIZAR EVALUACIÓN INTEGRAL DE NIÑA CON ADOPTABILIDAD CNA-DA-066-2022; SEGÚN AVISO DE COMISIÓN No. CNA-UAN-444-2022</t>
  </si>
  <si>
    <t>VIÁTICOS POR COMISIÓN A QUETZALTENANGO, QUETZALTENANGO EL (LOS) DIA (S) 9  DE AGOSTO DEL 2022 CON EL OBJETIVO DE REALIZAR EVALUACIÓN INTEGRAL DE NIÑA CON ADOPTABILIDAD CNA-DA-066-2022; SEGÚN AVISO DE COMISIÓN No. CNA-UAN-445-2022</t>
  </si>
  <si>
    <t>VIÁTICOS POR COMISIÓN A QUETZALTENANGO, QUETZALTENANGO EL (LOS) DIA (S) 9  DE AGOSTO DEL 2022 CON EL OBJETIVO DE REALIZAR EVALUACIÓN INTEGRAL DE NIÑA CON ADOPTABILIDAD CNA-DA-066-2022; SEGÚN AVISO DE COMISIÓN No. CNA-UAN-443-2022</t>
  </si>
  <si>
    <t>VIÁTICOS POR COMISIÓN A ESCUINTLA, ESCUINTLA EL (LOS) DIA (S) 11  DE AGOSTO DEL 2022 CON EL OBJETIVO DE REALIZAR BÚSQUEDA PARA ORIENTACIÓN A PROGENITORES POR ORDEN JUDICIAL, SEGÚN EXPEDIENTE CNA-FB-112-2022; SEGÚN AVISO DE COMISIÓN No. CNA-SUFB-286-2022</t>
  </si>
  <si>
    <t>VIÁTICOS POR COMISIÓN A ESCUINTLA, ESCUINTLA EL (LOS) DIA (S) 11  DE AGOSTO DEL 2022 CON EL OBJETIVO DE REALIZAR BÚSQUEDA PARA ORIENTACIÓN A PROGENITORES POR ORDEN JUDICIAL, SEGÚN EXPEDIENTE CNA-FB-112-2022; SEGÚN AVISO DE COMISIÓN No. CNA-SUFB-285-2022</t>
  </si>
  <si>
    <t>GRECIA AZUCENA  LOPEZ MONZON</t>
  </si>
  <si>
    <t>VIÁTICOS POR COMISIÓN A ESCUINTLA, ESCUINTLA EL (LOS) DIA (S) 11  DE AGOSTO DEL 2022 CON EL OBJETIVO DE TRANSPORTAR A PERSONAL DE LA SUBCOORDINACIÓN DE ATENCIÓN Y APOYO A LA FAMILIA BIOLÓGICA QUIENES REALIZARAN BÚSQUEDA PARA ORIENTACIÓN A PROGENITORES POR ORDEN JUDICIAL, SEGÚN EXPEDIENTE CNA-FB-112-2022; SEGÚN AVISO DE COMISIÓN No. CNA-SGYT-721-2022</t>
  </si>
  <si>
    <t>VIÁTICOS POR COMISIÓN A ZACAPA, ZACAPA EL (LOS) DIA (S) 16  DE AGOSTO DEL 2022 CON EL OBJETIVO DE REALIZAR TOMA DE MUESTRA DE ADN E IMPRESIÓN DE HUELLAS PALMARES Y PLANTARES DEL NNA DE LOS EXPEDIENTES CNA-FB-095-2021, CNA-FB-163-2021 Y CNA-FB-89-2022; SEGÚN AVISO DE COMISIÓN No. CNA-SUFB-289-2022</t>
  </si>
  <si>
    <t>VIÁTICOS POR COMISIÓN A QUESADA, JUTIAPA EL (LOS) DIA (S) 17  DE AGOSTO DEL 2022 CON EL OBJETIVO DE REALIZAR EVALUACIÓN PSICOSOCIAL A SOLICITANTES DE ADOPCIÓN DE EXPEDIENTES CNA-AN-069-2022 Y CNA-AN-070-2022; SEGÚN AVISO DE COMISIÓN No. CNA-UFA-167-2022</t>
  </si>
  <si>
    <t>VIÁTICOS POR COMISIÓN A GUANAGAZAPA, ESCUINTLA  EL (LOS) DIA (S) 23  DE AGOSTO DEL 2022 CON EL OBJETIVO DE TRANSPORTAR A PERSONAL DE LA SUBCOORDINACIÓN DE ATENCIÓN Y APOYO A LA FAMILIA BIOLÓGICA QUIENES REALIZARÁN BÚSQUEDA DE ORÍGENES DE CNA-BO-011-2022; SEGÚN AVISO DE COMISIÓN No. CNA-SGYT-761-2022</t>
  </si>
  <si>
    <t>VIÁTICOS POR COMISIÓN A EL ASINTAL, RETALHULEU EL (LOS) DIA (S) 9  DE AGOSTO DEL 2022 CON EL OBJETIVO DE REALIZAR SUPERVISIÓN AL HOGAR PROGRAMA ESPECIALIZADO PARA NIÑEZ Y ADOLESCENCIA VÍCTIMAS DE VIOLENCIA SEXUAL, EXPLOTACIÓN Y TRATA DE PERSONAS RETALHULEU. LA PROFESIONAL SE MOVILIZARÁ POR SUS PROPIOS MEDIOS; SEGÚN AVISO DE COMISIÓN No. CNA-EM-272-2022</t>
  </si>
  <si>
    <t>VIÁTICOS POR COMISIÓN A TOTONICAPÁN, TOTONICAPÁN EL (LOS) DIA (S) 9  DE AGOSTO DEL 2022 CON EL OBJETIVO DE REALIZAR BÚSQUEDA Y ORIENTACIÓN A PROGENITORA POR ORDEN JUDICIAL CORRESPONDIENTE AL EXPEDIENTE CNA-FB-114-2022; SEGÚN AVISO DE COMISIÓN No. CNA-EM-268-2022</t>
  </si>
  <si>
    <t>VIÁTICOS POR COMISIÓN A SANTA CRUZ DEL QUICHÉ, QUICHÉ  EL (LOS) DIA (S) 10  DE AGOSTO DEL 2022 CON EL OBJETIVO DE REALIZAR REEVALUACIÓN INTEGRAL A NIÑA CON EXPEDIENTE CNA-DA-034-2022; SEGÚN AVISO DE COMISIÓN No. CNA-UAN-447-2022</t>
  </si>
  <si>
    <t>VIÁTICOS POR COMISIÓN A CAMOTÁN, CHIQUMULA EL (LOS) DIA (S) 11  DE AGOSTO DEL 2022 CON EL OBJETIVO DE REALIZAR EVALUACIÓN INTEGRAL DEL NIÑO CON EXPEDIENTE CNADA-067-2022; SEGÚN AVISO DE COMISIÓN No. CNA-UAN-442-2022</t>
  </si>
  <si>
    <t>VIÁTICOS POR COMISIÓN A SAN CARLOS SIJA, QUETZALTENANGO EL (LOS) DIA (S) 10  DE AGOSTO DEL 2022 CON EL OBJETIVO DE TRANSPORTAR A PERSONAL DE LA SUBCOORDINACIÓN DE ATENCIÓN Y APOYO A LA FAMILIA BIOLÓGICA QUIENES REALIZARAN TALLER INFORMATIVO A COMADRONAS DEL MUNICIPIO DE SAN CARLOS SIJA, QUETZALTENANGO; SEGÚN AVISO DE COMISIÓN No. CNA-SGYT-714-2022</t>
  </si>
  <si>
    <t>VIÁTICOS POR COMISIÓN A SAN CARLOS SIJA, QUETZALTENANGO EL (LOS) DIA (S) 10  DE AGOSTO DEL 2022 CON EL OBJETIVO DE REALIZAR TALLER INFORMATIVO A COMADRONAS DEL MUNICIPIO DE SAN CARLOS SIJA, QUETZALTENANGO; SEGÚN AVISO DE COMISIÓN No. CNA-EM-288-2022</t>
  </si>
  <si>
    <t>VIÁTICOS POR COMISIÓN A SAN JERÓNIMO, BAJA VERAPAZ EL (LOS) DIA (S) 11  AL 12  DE AGOSTO DEL 2022 CON EL OBJETIVO DE REALIZAR SUPERVISIÓN AL HOGAR ALDEAS INFANTILES S.O.S. SAN JERÓNIMO CNA-EM-EP002-2009-B; SEGÚN AVISO DE COMISIÓN No. CNA-UACHP-249-2022</t>
  </si>
  <si>
    <t>VIÁTICOS POR COMISIÓN A CABAÑAS, ZACAPA EL (LOS) DIA (S) 12  DE AGOSTO DEL 2022 CON EL OBJETIVO DE REALIZAR EVALUACIÓN PSICOSOCIAL Y TOMA DE MUESTRAS DE ADN A SOLICITANTES DE ADOPCIÓN HIJO DE CÓNYUGUE EXPEDIENTE CNA-AHC-005-2022; SEGÚN AVISO DE COMISIÓN No. CNA-UFA-155-2022</t>
  </si>
  <si>
    <t>VIÁTICOS POR COMISIÓN A CABAÑAS, ZACAPA EL (LOS) DIA (S) 12  DE AGOSTO DEL 2022 CON EL OBJETIVO DE REALIZAR EVALUACIÓN PSICOSOCIAL Y TOMA DE MUESTRAS DE ADN A SOLICITANTES DE ADOPCIÓN HIJO DE CÓNYUGUE EXPEDIENTE CNA-AHC-005-2022; SEGÚN AVISO DE COMISIÓN No. CNA-UFA-156-2022</t>
  </si>
  <si>
    <t>ELSA SUSANA  MORALES ARIAS</t>
  </si>
  <si>
    <t>VIÁTICOS POR COMISIÓN A QUETZALTENANGO, QUETZALTENANGO EL (LOS) DIA (S) 15  DE AGOSTO DEL 2022 CON EL OBJETIVO DE TRANSPORTAR A PROFESIONAL DE  SERV QUIEN ASESORARA EN AUDIENCIA DE VERIFICACIÓN DE MEDIDA ENE L JUZGADO DE LA NIÑEZ DE QUETZALTENANGO; SEGÚN AVISO DE COMISIÓN No. CNA-SGYT-730-2022</t>
  </si>
  <si>
    <t>VIÁTICOS POR COMISIÓN A MAGDALENA MILPAS ALTAS, SACATEPÉQUEZ EL (LOS) DIA (S) 8  DE AGOSTO DEL 2022 CON EL OBJETIVO DE REALIZAR BÚSQUEDA Y LOCALIZACIÓN PARA ORIENTACIÓN DE LA SEÑORA DEL EXPEDIENTE CNA-FB-095-2022; SEGÚN AVISO DE COMISIÓN No. CNA-SUFB-278-2022</t>
  </si>
  <si>
    <t>VIÁTICOS POR COMISIÓN A MAGDALENA MILPAS ALTAS, SACATEPÉQUEZ EL (LOS) DIA (S) 8  DE AGOSTO DEL 2022 CON EL OBJETIVO DE REALIZAR BÚSQUEDA Y LOCALIZACIÓN PARA ORIENTACIÓN DE LA SEÑORA DEL EXPEDIENTE CNA-FB-095-2022; SEGÚN AVISO DE COMISIÓN No. CNA-SUFB-279-2022</t>
  </si>
  <si>
    <t>VIÁTICOS POR COMISIÓN A QUETZALTENANGO, QUETZALTENANGO EL (LOS) DIA (S) 9  DE AGOSTO DEL 2022 CON EL OBJETIVO DE TRANSPORTAR A PERSONAL DE LA SUBCOORDINACIÓN DE ATENCIÓN AL NIÑO QUIENES REALIZARAN EVALUACIÓN INTEGRAL DE NIÑA CON ADOPTABILIDAD CNA-DA-066-2022; SEGÚN AVISO DE COMISIÓN No. CNA-SGYT-710-2022</t>
  </si>
  <si>
    <t>VIÁTICOS POR COMISIÓN A SAN CARLOS SIJA, QUETZALTENANGO EL (LOS) DIA (S) 10  DE AGOSTO DEL 2022 CON EL OBJETIVO DE REALIZAR TALLER INFORMATIVO A COMADRONAS DEL MUNICIPIO DE SAN CARLOS SIJA, QUETZALTENANGO; SEGÚN AVISO DE COMISIÓN No. CNA-SUFB-280-2022</t>
  </si>
  <si>
    <t>VIÁTICOS POR COMISIÓN A SANTA CRUZ DEL QUICHÉ, QUICHÉ  EL (LOS) DIA (S) 10  DE AGOSTO DEL 2022 CON EL OBJETIVO DE REALIZAR REEVALUACIÓN INTEGRAL A NIÑA CON EXPEDIENTE CNA-DA-034-2022; SEGÚN AVISO DE COMISIÓN No. CNA-UAN-448-2022</t>
  </si>
  <si>
    <t>VIÁTICOS POR COMISIÓN A SAN JERÓNIMO, BAJA VERAPAZ EL (LOS) DIA (S) 11  AL 12  DE AGOSTO DEL 2022 CON EL OBJETIVO DE REALIZAR SUPERVISIÓN AL HOGAR ALDEAS INFANTILES S.O.S. SAN JERÓNIMO CNA-EM-EP002-2009-B; SEGÚN AVISO DE COMISIÓN No. CNA-UACHP-250-2022</t>
  </si>
  <si>
    <t>VIÁTICOS POR COMISIÓN A CAMOTÁN, CHIQUIMULA EL (LOS) DIA (S) 11  DE AGOSTO DEL 2022 CON EL OBJETIVO DE TRANSPORTAR A PERSONAL DE LA SUBCOORDINACIÓN DE ATENCIÓN AL NIÑO QUIENES REALIZARAN EVALUACIÓN INTEGRAL DEL NIÑO CON EXPEDIENTE CNADA-067-2022; SEGÚN AVISO DE COMISIÓN No. CNA-SGYT-720-2022</t>
  </si>
  <si>
    <t>VIÁTICOS POR COMISIÓN A CABAÑAS, ZACAPA EL (LOS) DIA (S) 12  DE AGOSTO DEL 2022 CON EL OBJETIVO DE TRANSPORTAR A PERSONAL DE UFA QUIENES REALIZARAN EVALUACIÓN PSICOSOCIAL Y TOMA DE MUESTRAS DE ADN A SOLICITANTES DE ADOPCIÓN HIJO DE CÓNYUGUE EXPEDIENTE CNA-AHC-005-2022; SEGÚN AVISO DE COMISIÓN No. CNA-SGYT-724-2022</t>
  </si>
  <si>
    <t>VIÁTICOS POR COMISIÓN A ZACAPA, ZACAPA EL (LOS) DIA (S) 16  DE AGOSTO DEL 2022 CON EL OBJETIVO DE TRANSPORTAR A PERSONAL DE LA SUBCOORDINACIÓN DE ATENCIÓN Y APOYO A LA FAMILIA BIOLÓGICA QUIENES REALIZARAN TOMA DE MUESTRA DE ADN E IMPRESIÓN DE HUELLAS PALMARES Y PLANTARES DEL NNA DE LOS EXPEDIENTES CNA-FB-095-2021, CNA-FB-163-2021 Y CNA-FB-89-2022; SEGÚN AVISO DE COMISIÓN No. CNA-SGYT-734-2022</t>
  </si>
  <si>
    <t>VIÁTICOS POR COMISIÓN A SAN JACINTO, CHIQUIMULA EL (LOS) DIA (S) 17  DE AGOSTO DEL 2022 CON EL OBJETIVO DE TRANSPORTAR AL PERSONAL DE SUBCOORDINACIÓN Y ATENCIÓN Y APOYO A LA FAMILIA ADOPTIVA Y EL NIÑO ADOPTADO PARA REALIZAR EVALUACIÓN PSICOSOCIAL DE FAMILIA POSTULANTE A LA ADOPCIÓN, EXPEDIENTE CNA-AN-093-2022; SEGÚN AVISO DE COMISIÓN No. CNA-SGYT-739-2022</t>
  </si>
  <si>
    <t>VIÁTICOS POR COMISIÓN A PATZÚN, CHIMALTENANGO; SAN MARCOS, SAN MARCOS EL (LOS) DIA (S) 11  AL 12  DE AGOSTO DEL 2022 CON EL OBJETIVO DE TRANSPORTAR A PERSONAL DE UAN QUIEN REALIZARA DILIGENCIA DE RESCATE DE NIÑO CON EXPEDIENTE CNA-DA-041-2022 Y ENTREGA JUDICIAL DEL NIÑO COMO ABOGADA REPRESENTANTE DEL CNA. ESTO SE LLEVARÁ A CABO EN LA SEDE DEL JUZGADO DE LA NIÑEZ Y LA ADOLESCENCIA Y DE ADOLESCENTES EN CONFLICTO CON LA LEY PENAL DEL DEPARTAMENTO DE SAN MARCOS, Y PRIMER ENCUENTRO E INICIO DE CONVENCIA DE NIÑO CON ADOPTABILIDAD CNA-DA-041-2022. OBSERVACIÓN, SE PASARA POR LA FAMILIA ADOPTANTE DE IDA Y RETORNO AL MUNICIPIO DE PATZÚN; SEGÚN AVISO DE COMISIÓN No. CNA-SGYT-718-2022</t>
  </si>
  <si>
    <t>VIÁTICOS POR COMISIÓN A MALACATANCITO, CHIANTLA, HUEHUETENANGO, HUEHUETENANGO EL (LOS) DIA (S) 9  AL 12  DE AGOSTO DEL 2022 CON EL OBJETIVO DE TRANSPORTAR A PERSONAL DE UFA DEL CNA PARA EVALUACIÓN DE SEGUIMIENTO POST ADOPTIVO; SEGÚN AVISO DE COMISIÓN No. CNA-SGYT-707-2022</t>
  </si>
  <si>
    <t>VIÁTICOS POR COMISIÓN A MALACATANCITO, CHIANTLA, HUEHUETENANGO, HUEHUETENANGO EL (LOS) DIA (S) 9  AL 12  DE AGOSTO DEL 2022 CON EL OBJETIVO DE REALIZAR EVALUACIÓN DE SEGUIMIENTO POST ADOPTIVO DE ACUERDO CON LOS EXPEDIENTES: CNA-DA-051-2017, CNA-DA-042-2019, CNA-DA-53-2020, CNA-DA-051-2012, CNA-DA-002-2018, CNA-DA-015-2019, CNA-DA-073-2021, CNA-DA-064-2018, CNA-DA-035-2016, CNA-DA-027-2019, CNA-DA-084-2018 Y SU RESPECTIVO TALLER DE FORTALECIMIENTO; SEGÚN AVISO DE COMISIÓN No. CNA-UFA-158-2022</t>
  </si>
  <si>
    <t>VIÁTICOS POR COMISIÓN A MALACATANCITO, CHIANTLA, HUEHUETENANGO, HUEHUETENANGO EL (LOS) DIA (S) 9  AL 12  DE AGOSTO DEL 2022 CON EL OBJETIVO DE REALIZAR EVALUACIÓN DE SEGUIMIENTO POST ADOPTIVO DE ACUERDO CON LOS EXPEDIENTES: CNA-DA-051-2017, CNA-DA-042-2019, CNA-DA-53-2020, CNA-DA-051-2012, CNA-DA-002-2018, CNA-DA-015-2019, CNA-DA-073-2021, CNA-DA-064-2018, CNA-DA-035-2016, CNA-DA-027-2019, CNA-DA-084-2018 Y SU RESPECTIVO TALLER DE FORTALECIMIENTO; SEGÚN AVISO DE COMISIÓN No. CNA-UFA-157-2022</t>
  </si>
  <si>
    <t>VIÁTICOS POR COMISIÓN A LA ESPERANZA, QUETZALTENANGO, QUETZALTENANGO EL (LOS) DIA (S) 5  DE AGOSTO DEL 2022 CON EL OBJETIVO DE REALIZAR SEGUIMIENTO POSTADOPTIVO SEGÚN LOS EXPEDIENTES CNA-DA-081-2018; CNA-DA-078-2015; SEGÚN AVISO DE COMISIÓN No. CNA-UFA-145-2022</t>
  </si>
  <si>
    <t>VIÁTICOS POR COMISIÓN A SANTA LUCÍA COTZUMALGUAPA, ESCUINTLA EL (LOS) DIA (S)  3  DE AGOSTO DEL 2022 CON EL OBJETIVO DE REALIZAR POST ADOPTIVO SEGÚN EL EXPEDIENTE CNA-DA-077-2021; SEGÚN AVISO DE COMISIÓN No. CNA-UFA-143-2022</t>
  </si>
  <si>
    <t>VIÁTICOS POR COMISIÓN A ZACAPA, RÍO HONDO, ZACAPA EL (LOS) DIA (S) 3  AL 4  DE AGOSTO DEL 2022 CON EL OBJETIVO DE TRANSPORTAR A PERSONAL DE UACHP DEL CNA PARA SUPERVISIÓN DE HOGARES; SEGÚN AVISO DE COMISIÓN No. CNA-SGYT-685-2022</t>
  </si>
  <si>
    <t>VIÁTICOS POR COMISIÓN A SANTA CRUZ VERAPAZ, ALTA VERAPAZ EL (LOS) DIA (S) 2  AL 3  DE AGOSTO DEL 2022 CON EL OBJETIVO DE TRANSPORTAR A PERSONAL DE SUFB DEL CNA PARA PARTICIPACIÓN EN MESA TÉCNICA SVET; SEGÚN AVISO DE COMISIÓN No. CNA-SGYT-679-2022</t>
  </si>
  <si>
    <t>VIÁTICOS POR COMISIÓN A SANTA CRUZ VERAPAZ, ALTA VERAPAZ EL (LOS) DIA (S)  3  AL 4  DE AGOSTO DEL 2022 CON EL OBJETIVO DE PARTICIPACIÓN EN MESA TÉCNICA SVET; SEGÚN AVISO DE COMISIÓN No. CNA-EM-263-2022</t>
  </si>
  <si>
    <t>VIÁTICOS POR COMISIÓN A SANTA LUCÍA COTZUMALGUAPA, ESCUINTLA EL (LOS) DIA (S)  3  DE AGOSTO DEL 2022 CON EL OBJETIVO DE REALIZAR POST ADOPTIVO SEGÚN EL EXPEDIENTE CNA-DA-077-2021; SEGÚN AVISO DE COMISIÓN No. CNA-UFA-144-2022</t>
  </si>
  <si>
    <t>VIÁTICOS POR COMISIÓN A LA ESPERANZA, QUETZALTENANGO, QUETZALTENANGO EL (LOS) DIA (S) 5  DE AGOSTO DEL 2022 CON EL OBJETIVO DE REALIZAR SEGUIMIENTO POSTADOPTIVO SEGÚN LOS EXPEDIENTES CNA-DA-081-2018; CNA-DA-078-2015; SEGÚN AVISO DE COMISIÓN No. CNA-UFA-146-2022</t>
  </si>
  <si>
    <t>VIÁTICOS POR COMISIÓN A MELCHOR DE MENCOS, PETÉN EL (LOS) DIA (S) 17  AL 19  DE AGOSTO DEL 2022 CON EL OBJETIVO DE TRANSPORTAR AL PERSONAL DE SUBCOORDINACIÓN DE ATENCIÓN AL NIÑO PARA REALIZAR EVALUACIÓN DE CONVIVENCIA DEL NNA CON EXPEDIENTE CNA-DA-039.2022; SEGÚN AVISO DE COMISIÓN No. CNA-SGYT-737-2022</t>
  </si>
  <si>
    <t>VIÁTICOS POR COMISIÓN A TOTONICAPÁN, TOTONICAPÁN EL (LOS) DIA (S) 25  AL 26  DE AGOSTO DEL 2022 CON EL OBJETIVO DE TRANSPORTAR A PERSONAL DE LA SUBCOORDINACIÓN DE ATENCIÓN Y APOYO A LA FAMILIA ADOPTIVA Y EL NIÑO ADOPTADO PARA REALIZAR EVALUACIÓN PSICOSOCIAL Y PSICOLÓGICA DE ACUERDO CON EXPEDIENTE CNA-AN-091-2022; SEGÚN AVISO DE COMISIÓN No. CNA-SGYT-760-2022</t>
  </si>
  <si>
    <t>VIÁTICOS POR COMISIÓN A SAN JUAN CHAMELCO, ALTA VERAPAZ EL (LOS) DIA (S) 18  AL 19  DE AGOSTO DEL 2022 CON EL OBJETIVO DE REALIZAR REVALIDACIÓN Y ASESORIA A FAMILIA OPTANTE A LA ADOPCIÓN CON EXPEDIENTE CNA-AN-150-2018; SEGÚN AVISO DE COMISIÓN No. CNA-UFA-176-2022</t>
  </si>
  <si>
    <t>VIÁTICOS POR COMISIÓN A SAN JUAN CHAMELCO, ALTA VERAPAZ EL (LOS) DIA (S) 18  AL 19  DE AGOSTO DEL 2022 CON EL OBJETIVO DE REALIZAR REVALIDACIÓN Y ASESORIA A FAMILIA OPTANTE A LA ADOPCIÓN CON EXPEDIENTE CNA-AN-150-2018; SEGÚN AVISO DE COMISIÓN No. CNA-UFA-177-2022</t>
  </si>
  <si>
    <t>VIÁTICOS POR COMISIÓN A COBÁN, SAN PEDRO CARCHÁ, CHISEC, ALTA VERAPAZ EL (LOS) DIA (S) 16  AL 19  DE AGOSTO DEL 2022 CON EL OBJETIVO DE TRANSPORTAR A PERSONAL DE UFA QUIENES REALIZARAN SEGUIMIENTO POST ADOPTIVO Y TALLER DE FORTALECIMIENTO; SEGÚN AVISO DE COMISIÓN No. CNA-SGYT-729-2022</t>
  </si>
  <si>
    <t>VIÁTICOS POR COMISIÓN A SENAHÚ, ALTA VERAPAZ EL (LOS) DIA (S) 25  AL 26  DE AGOSTO DEL 2022 CON EL OBJETIVO DE TRANSPORTAR A PERSONAL DE LA SUBCOORDINACIÓN DE ATENCIÓN AL NIÑO PARA REALIZAR EVALUACIÓN DE CONVIVENCIA DE NNA DE CNA-DA-062-2022; SEGÚN AVISO DE COMISIÓN No. CNA-SGYT-770-2022</t>
  </si>
  <si>
    <t>El mes de agosto 2022 no hubo movimiento de viáticos en el exterior.</t>
  </si>
  <si>
    <t>Se incluye en el presente listado el reconocimiento de gastos por servicios prestado a personal contratado bajo el renglón presupuestario 029, correspondiente al mes de agosto 2022</t>
  </si>
  <si>
    <t>RG-L-109</t>
  </si>
  <si>
    <t>CLAUDIA ANDREA CASTILLO PÉREZ</t>
  </si>
  <si>
    <t>ASESORAR Y PARTICIPAR EN REPRESENTACIÓN DEL CNA EN LA AUDIENCIA DEL PROCESO JUDICIAL DE PROTECCIÓN A REALIZARSE EN EL JUZGADO DE PRIMERA INSTANCIA DE LA NIÑEZ Y LA ADOLESCENCIA Y ADOLESCENTES EN CONFLICTO CON LA LEY PENAL DEL DEPARTAMENTO DE QUETZALTENANGO, UBICADO EN DIAGONAL 10 0-34 ZONA 6, QUETZALTENANGO, QUETZALTENANGO</t>
  </si>
  <si>
    <t>RG-L-108</t>
  </si>
  <si>
    <t>CLAUDIA XIOMARA MARROQUÍN MARTÍNEZ</t>
  </si>
  <si>
    <t>ASESORAR Y PARTICIPAR EN REPRESENTACIÓN DEL CNA EN LA AUDIENCIA DEL PROCESO JUDICIAL DE PROTECCIÓN A REALIZARSE EN 4TA AVENIDA 0-56 ZONA 1, BARRIO LA DEMOCRACIA, MUNICIPIO Y DEPARTAMENTO DE JALAPA</t>
  </si>
  <si>
    <t>RG-L 110</t>
  </si>
  <si>
    <t>DILIGENCIA DE RESCATE DE NIÑO CON EXPEDIENTE CNA-DA-041-2022 Y ENTREGA JUDICIAL DEL NIÑO COMO ABOGADA REPRESENTANTE DEL CNA. ESTO SE LLEVARÁ A CABO EN LA SEDE DEL JUZGADO DE LA NIÑEZ Y LA ADOLESCENCIA Y DE ADOLESCENTES EN CONFLICTO CON LA LEY PENAL DEL DEPARTAMENTO DE SAN MARCOS</t>
  </si>
  <si>
    <t>RG-L 111</t>
  </si>
  <si>
    <t>ASESORAR EN LA AUDIENCIA DE VERIFICACIÓN DE MEDIDA SEÑALADA DENTRO DEL PROCESO DE MEDIDAS DE PROTECCIÓN No. 09009-2022-0067 A DESARROLLARSE EN EL JUZGADO DE LA NIÑEZ DE QUETZALTENANGO UBICADO EN DIAGONAL 10 0-34 ZONA 6, MUNICIPIO Y DEPARTAMENTO DE QUETZALTENANGO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</si>
</sst>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quot;_-;\-* #,##0.00\ &quot;Q&quot;_-;_-* &quot;-&quot;??\ &quot;Q&quot;_-;_-@_-"/>
    <numFmt numFmtId="43" formatCode="_-* #,##0.00_-;\-* #,##0.00_-;_-* &quot;-&quot;??_-;_-@_-"/>
    <numFmt numFmtId="164" formatCode="_-[$Q-100A]* #,##0.00_-;\-[$Q-100A]* #,##0.00_-;_-[$Q-100A]* &quot;-&quot;??_-;_-@_-"/>
    <numFmt numFmtId="165" formatCode="&quot;Q&quot;#,##0.00"/>
    <numFmt numFmtId="166" formatCode="_-* #,##0.00\ &quot;€&quot;_-;\-* #,##0.00\ &quot;€&quot;_-;_-* &quot;-&quot;??\ &quot;€&quot;_-;_-@_-"/>
    <numFmt numFmtId="167" formatCode="_-* #,##0.00\ _€_-;\-* #,##0.00\ _€_-;_-* &quot;-&quot;??\ _€_-;_-@_-"/>
    <numFmt numFmtId="168" formatCode="_-* #,##0.00\ _Q_-;\-* #,##0.00\ _Q_-;_-* &quot;-&quot;??\ _Q_-;_-@_-"/>
    <numFmt numFmtId="169" formatCode="_([$€-2]* #,##0.00_);_([$€-2]* \(#,##0.00\);_([$€-2]* &quot;-&quot;??_)"/>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0"/>
      <name val="Calibri Light"/>
      <family val="2"/>
      <scheme val="maj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b/>
      <i/>
      <sz val="22"/>
      <color theme="1"/>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s>
  <cellStyleXfs count="251">
    <xf numFmtId="0" fontId="0" fillId="0" borderId="0"/>
    <xf numFmtId="0" fontId="17" fillId="0" borderId="0"/>
    <xf numFmtId="0" fontId="16" fillId="0" borderId="0"/>
    <xf numFmtId="168" fontId="19" fillId="0" borderId="0" applyFont="0" applyFill="0" applyBorder="0" applyAlignment="0" applyProtection="0"/>
    <xf numFmtId="9" fontId="19" fillId="0" borderId="0" applyFont="0" applyFill="0" applyBorder="0" applyAlignment="0" applyProtection="0"/>
    <xf numFmtId="0" fontId="16" fillId="0" borderId="0"/>
    <xf numFmtId="167" fontId="19" fillId="0" borderId="0" applyFont="0" applyFill="0" applyBorder="0" applyAlignment="0" applyProtection="0"/>
    <xf numFmtId="0" fontId="16" fillId="0" borderId="0"/>
    <xf numFmtId="0" fontId="16" fillId="0" borderId="0"/>
    <xf numFmtId="167" fontId="19" fillId="0" borderId="0" applyFont="0" applyFill="0" applyBorder="0" applyAlignment="0" applyProtection="0"/>
    <xf numFmtId="168"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8"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166"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7" fillId="0" borderId="0" applyFont="0" applyFill="0" applyBorder="0" applyAlignment="0" applyProtection="0"/>
    <xf numFmtId="169"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43" fontId="19"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cellStyleXfs>
  <cellXfs count="111">
    <xf numFmtId="0" fontId="0" fillId="0" borderId="0" xfId="0"/>
    <xf numFmtId="0" fontId="3" fillId="0" borderId="0" xfId="0" applyFont="1" applyAlignment="1">
      <alignment horizontal="left"/>
    </xf>
    <xf numFmtId="0" fontId="2" fillId="0" borderId="0" xfId="0" applyFont="1" applyAlignment="1">
      <alignment vertical="center"/>
    </xf>
    <xf numFmtId="0" fontId="0" fillId="0" borderId="0" xfId="0" applyAlignment="1">
      <alignment wrapText="1"/>
    </xf>
    <xf numFmtId="164" fontId="0" fillId="0" borderId="0" xfId="0" applyNumberFormat="1"/>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64" fontId="0" fillId="0" borderId="7" xfId="0" applyNumberFormat="1" applyBorder="1"/>
    <xf numFmtId="164" fontId="0" fillId="0" borderId="9" xfId="0" applyNumberFormat="1" applyBorder="1"/>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164" fontId="1" fillId="0" borderId="13"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4" xfId="0" applyBorder="1"/>
    <xf numFmtId="0" fontId="0" fillId="0" borderId="15" xfId="0" applyBorder="1" applyAlignment="1">
      <alignment wrapText="1"/>
    </xf>
    <xf numFmtId="0" fontId="0" fillId="0" borderId="15" xfId="0" applyBorder="1"/>
    <xf numFmtId="164" fontId="0" fillId="0" borderId="10" xfId="0" applyNumberFormat="1" applyBorder="1"/>
    <xf numFmtId="0" fontId="0" fillId="0" borderId="6" xfId="0" applyBorder="1"/>
    <xf numFmtId="0" fontId="0" fillId="0" borderId="12" xfId="0" applyBorder="1"/>
    <xf numFmtId="0" fontId="0" fillId="0" borderId="11" xfId="0" applyBorder="1" applyAlignment="1">
      <alignment wrapText="1"/>
    </xf>
    <xf numFmtId="0" fontId="0" fillId="0" borderId="11" xfId="0" applyBorder="1"/>
    <xf numFmtId="0" fontId="0" fillId="0" borderId="3" xfId="0" applyBorder="1"/>
    <xf numFmtId="0" fontId="0" fillId="0" borderId="8" xfId="0" applyBorder="1"/>
    <xf numFmtId="0" fontId="0" fillId="0" borderId="2" xfId="0" applyBorder="1"/>
    <xf numFmtId="164" fontId="0" fillId="0" borderId="0" xfId="0" applyNumberFormat="1" applyAlignment="1">
      <alignment vertical="center"/>
    </xf>
    <xf numFmtId="164" fontId="4" fillId="0" borderId="10" xfId="0" applyNumberFormat="1" applyFont="1" applyBorder="1" applyAlignment="1">
      <alignment vertical="center"/>
    </xf>
    <xf numFmtId="0" fontId="0" fillId="0" borderId="16" xfId="0" applyBorder="1"/>
    <xf numFmtId="0" fontId="0" fillId="0" borderId="0" xfId="0" applyBorder="1" applyAlignment="1">
      <alignment wrapText="1"/>
    </xf>
    <xf numFmtId="0" fontId="0" fillId="0" borderId="0" xfId="0" applyBorder="1"/>
    <xf numFmtId="164" fontId="0" fillId="0" borderId="17" xfId="0" applyNumberFormat="1" applyBorder="1" applyAlignment="1">
      <alignment vertical="center"/>
    </xf>
    <xf numFmtId="0" fontId="0" fillId="0" borderId="19" xfId="0" applyBorder="1"/>
    <xf numFmtId="0" fontId="0" fillId="0" borderId="18" xfId="0" applyBorder="1"/>
    <xf numFmtId="0" fontId="0" fillId="0" borderId="16" xfId="0" applyBorder="1" applyAlignment="1">
      <alignment wrapText="1"/>
    </xf>
    <xf numFmtId="164" fontId="0" fillId="0" borderId="20" xfId="0" applyNumberFormat="1" applyBorder="1" applyAlignment="1">
      <alignment vertical="center"/>
    </xf>
    <xf numFmtId="0" fontId="7" fillId="0" borderId="19" xfId="0" applyFont="1" applyBorder="1" applyAlignment="1">
      <alignment horizontal="left"/>
    </xf>
    <xf numFmtId="0" fontId="0" fillId="0" borderId="0" xfId="0" applyFont="1"/>
    <xf numFmtId="0" fontId="1" fillId="0" borderId="0" xfId="0" applyFont="1"/>
    <xf numFmtId="0" fontId="9" fillId="2" borderId="1" xfId="0" applyFont="1" applyFill="1" applyBorder="1" applyAlignment="1">
      <alignment vertical="center" wrapText="1"/>
    </xf>
    <xf numFmtId="4" fontId="9" fillId="2" borderId="1" xfId="0" applyNumberFormat="1" applyFont="1" applyFill="1" applyBorder="1" applyAlignment="1">
      <alignment horizontal="justify" vertical="center" wrapText="1"/>
    </xf>
    <xf numFmtId="14" fontId="9" fillId="2" borderId="6" xfId="0" applyNumberFormat="1" applyFont="1" applyFill="1" applyBorder="1" applyAlignment="1">
      <alignment horizontal="center" vertical="center"/>
    </xf>
    <xf numFmtId="14" fontId="9" fillId="2" borderId="12" xfId="0" applyNumberFormat="1" applyFont="1" applyFill="1" applyBorder="1" applyAlignment="1">
      <alignment horizontal="center" vertical="center"/>
    </xf>
    <xf numFmtId="0" fontId="9" fillId="2" borderId="11" xfId="0" applyFont="1" applyFill="1" applyBorder="1" applyAlignment="1">
      <alignment vertical="center" wrapText="1"/>
    </xf>
    <xf numFmtId="164" fontId="5" fillId="0" borderId="7" xfId="0" applyNumberFormat="1" applyFont="1" applyBorder="1" applyAlignment="1">
      <alignment vertical="center"/>
    </xf>
    <xf numFmtId="164" fontId="5" fillId="0" borderId="5" xfId="0" applyNumberFormat="1" applyFont="1" applyBorder="1" applyAlignment="1">
      <alignment vertical="center"/>
    </xf>
    <xf numFmtId="0" fontId="1" fillId="0" borderId="0" xfId="0" applyFont="1" applyBorder="1"/>
    <xf numFmtId="164" fontId="4" fillId="0" borderId="4" xfId="0" applyNumberFormat="1" applyFont="1" applyBorder="1" applyAlignment="1">
      <alignment horizontal="center" vertical="center" wrapText="1"/>
    </xf>
    <xf numFmtId="164" fontId="4" fillId="0" borderId="9" xfId="0" applyNumberFormat="1" applyFont="1" applyBorder="1" applyAlignment="1">
      <alignment vertical="center"/>
    </xf>
    <xf numFmtId="14" fontId="9" fillId="2" borderId="14" xfId="0" applyNumberFormat="1" applyFont="1" applyFill="1" applyBorder="1" applyAlignment="1">
      <alignment horizontal="center" vertical="center"/>
    </xf>
    <xf numFmtId="0" fontId="9" fillId="2" borderId="15" xfId="0" applyFont="1" applyFill="1" applyBorder="1" applyAlignment="1">
      <alignment vertical="center" wrapText="1"/>
    </xf>
    <xf numFmtId="0" fontId="0" fillId="0" borderId="0" xfId="0" applyAlignment="1">
      <alignment horizontal="left" vertical="center" wrapText="1"/>
    </xf>
    <xf numFmtId="0" fontId="9" fillId="2" borderId="0" xfId="0" applyFont="1" applyFill="1" applyBorder="1" applyAlignment="1">
      <alignment vertical="center" wrapText="1"/>
    </xf>
    <xf numFmtId="14" fontId="6" fillId="0" borderId="19" xfId="0" applyNumberFormat="1" applyFont="1" applyBorder="1" applyAlignment="1">
      <alignment horizontal="center" vertical="center"/>
    </xf>
    <xf numFmtId="4" fontId="6" fillId="0" borderId="0" xfId="0" applyNumberFormat="1" applyFont="1" applyBorder="1" applyAlignment="1">
      <alignment horizontal="justify" vertical="center" wrapText="1"/>
    </xf>
    <xf numFmtId="164" fontId="4" fillId="0" borderId="17" xfId="0" applyNumberFormat="1" applyFont="1" applyBorder="1" applyAlignment="1">
      <alignment vertical="center"/>
    </xf>
    <xf numFmtId="1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0" fontId="10" fillId="2" borderId="0" xfId="0" applyFont="1" applyFill="1" applyAlignment="1"/>
    <xf numFmtId="0" fontId="10" fillId="2" borderId="0" xfId="0" applyFont="1" applyFill="1" applyAlignment="1">
      <alignment horizontal="center"/>
    </xf>
    <xf numFmtId="165" fontId="11" fillId="2" borderId="0" xfId="0" applyNumberFormat="1" applyFont="1" applyFill="1" applyBorder="1" applyAlignment="1">
      <alignment horizontal="center" vertical="center"/>
    </xf>
    <xf numFmtId="0" fontId="12" fillId="2" borderId="0" xfId="0" applyFont="1" applyFill="1" applyBorder="1" applyAlignment="1">
      <alignment vertical="center"/>
    </xf>
    <xf numFmtId="0" fontId="13" fillId="2" borderId="0" xfId="0" applyFont="1" applyFill="1" applyAlignment="1">
      <alignment vertical="top"/>
    </xf>
    <xf numFmtId="0" fontId="14" fillId="2" borderId="0" xfId="0" applyFont="1" applyFill="1" applyBorder="1" applyAlignment="1">
      <alignment vertical="center"/>
    </xf>
    <xf numFmtId="0" fontId="11" fillId="2" borderId="0" xfId="0" applyFont="1" applyFill="1" applyAlignment="1">
      <alignment horizontal="center"/>
    </xf>
    <xf numFmtId="0" fontId="15" fillId="2" borderId="0" xfId="0" applyFont="1" applyFill="1" applyBorder="1" applyAlignment="1">
      <alignment horizontal="center" vertical="center"/>
    </xf>
    <xf numFmtId="0" fontId="10" fillId="2" borderId="0" xfId="0" applyFont="1" applyFill="1" applyAlignment="1">
      <alignment vertical="center"/>
    </xf>
    <xf numFmtId="164" fontId="0" fillId="0" borderId="0" xfId="0" applyNumberFormat="1" applyBorder="1" applyAlignment="1">
      <alignment vertical="center"/>
    </xf>
    <xf numFmtId="164" fontId="1" fillId="0" borderId="0" xfId="0" applyNumberFormat="1" applyFont="1" applyBorder="1"/>
    <xf numFmtId="0" fontId="10" fillId="2" borderId="0" xfId="0" applyFont="1" applyFill="1" applyAlignment="1">
      <alignment horizontal="center"/>
    </xf>
    <xf numFmtId="0" fontId="10" fillId="2" borderId="0" xfId="0" applyFont="1" applyFill="1" applyAlignment="1">
      <alignment horizontal="center" vertical="center"/>
    </xf>
    <xf numFmtId="0" fontId="0" fillId="0" borderId="19" xfId="0" applyBorder="1" applyAlignment="1">
      <alignment horizontal="left"/>
    </xf>
    <xf numFmtId="0" fontId="1" fillId="0" borderId="4" xfId="0" applyFont="1" applyBorder="1" applyAlignment="1">
      <alignment horizontal="center"/>
    </xf>
    <xf numFmtId="0" fontId="1" fillId="0" borderId="24" xfId="0" applyFont="1" applyBorder="1" applyAlignment="1">
      <alignment horizontal="center" vertical="center" wrapText="1"/>
    </xf>
    <xf numFmtId="0" fontId="10" fillId="2" borderId="0" xfId="0" applyFont="1" applyFill="1"/>
    <xf numFmtId="165" fontId="11" fillId="2" borderId="0" xfId="0" applyNumberFormat="1" applyFont="1" applyFill="1" applyAlignment="1">
      <alignment horizontal="center" vertical="center"/>
    </xf>
    <xf numFmtId="0" fontId="12" fillId="2" borderId="0" xfId="0" applyFont="1" applyFill="1" applyAlignment="1">
      <alignment vertical="center"/>
    </xf>
    <xf numFmtId="0" fontId="20" fillId="0" borderId="0" xfId="0" applyFont="1"/>
    <xf numFmtId="14" fontId="9" fillId="2" borderId="25" xfId="0" applyNumberFormat="1" applyFont="1" applyFill="1" applyBorder="1" applyAlignment="1">
      <alignment horizontal="center" vertical="center"/>
    </xf>
    <xf numFmtId="0" fontId="9" fillId="2" borderId="26" xfId="0" applyFont="1" applyFill="1" applyBorder="1" applyAlignment="1">
      <alignment vertical="center" wrapText="1"/>
    </xf>
    <xf numFmtId="14" fontId="9" fillId="2" borderId="27" xfId="0" applyNumberFormat="1" applyFont="1" applyFill="1" applyBorder="1" applyAlignment="1">
      <alignment horizontal="center" vertical="center"/>
    </xf>
    <xf numFmtId="0" fontId="9" fillId="2" borderId="28" xfId="0" applyFont="1" applyFill="1" applyBorder="1" applyAlignment="1">
      <alignment vertical="center" wrapText="1"/>
    </xf>
    <xf numFmtId="4" fontId="6" fillId="0" borderId="28" xfId="0" applyNumberFormat="1" applyFont="1" applyBorder="1" applyAlignment="1">
      <alignment horizontal="center" vertical="center" wrapText="1"/>
    </xf>
    <xf numFmtId="164" fontId="4" fillId="0" borderId="29" xfId="0" applyNumberFormat="1" applyFont="1" applyBorder="1" applyAlignment="1">
      <alignment vertical="center"/>
    </xf>
    <xf numFmtId="4" fontId="9" fillId="0" borderId="30" xfId="0" applyNumberFormat="1" applyFont="1" applyBorder="1" applyAlignment="1">
      <alignment horizontal="justify" vertical="center" wrapText="1"/>
    </xf>
    <xf numFmtId="4" fontId="9" fillId="0" borderId="31" xfId="0" applyNumberFormat="1" applyFont="1" applyBorder="1" applyAlignment="1">
      <alignment horizontal="justify" vertical="center" wrapText="1"/>
    </xf>
    <xf numFmtId="4" fontId="9" fillId="0" borderId="1" xfId="0" applyNumberFormat="1" applyFont="1" applyBorder="1" applyAlignment="1">
      <alignment horizontal="justify" vertical="center" wrapText="1"/>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 vertical="top"/>
    </xf>
    <xf numFmtId="0" fontId="2" fillId="0" borderId="0" xfId="0" applyFont="1" applyAlignment="1">
      <alignment horizontal="center" vertical="center"/>
    </xf>
    <xf numFmtId="0" fontId="2" fillId="0" borderId="0" xfId="0" applyFont="1" applyAlignment="1">
      <alignment horizont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cellXfs>
  <cellStyles count="251">
    <cellStyle name="Euro" xfId="16" xr:uid="{84AA4FBE-0411-48D5-ACF9-4E40B8D36130}"/>
    <cellStyle name="Euro 2" xfId="192" xr:uid="{ECB09813-DDEF-425B-B53A-A332F3BDF98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2 2 2" xfId="235" xr:uid="{5680C00D-2128-4981-A3E6-59F1C36D9BD2}"/>
    <cellStyle name="Millares 2 2 2 3" xfId="205" xr:uid="{515EA35E-74BC-491B-986F-0A316F85ACBF}"/>
    <cellStyle name="Millares 2 2 3" xfId="73" xr:uid="{9F9C2250-EFE6-4F39-8640-DA32D1CF2F75}"/>
    <cellStyle name="Millares 2 2 3 2" xfId="162" xr:uid="{7562D06D-481C-40E7-AEDB-6B38BC965B06}"/>
    <cellStyle name="Millares 2 2 3 2 2" xfId="242" xr:uid="{B7FC5ED0-4DBE-4D5D-984E-08E7E50EE8B8}"/>
    <cellStyle name="Millares 2 2 3 3" xfId="216" xr:uid="{1CAB3B88-DECA-4B21-84E7-D87AA841676C}"/>
    <cellStyle name="Millares 2 2 4" xfId="125" xr:uid="{BB5C5009-801D-48BE-B08B-765FF8C9AAA8}"/>
    <cellStyle name="Millares 2 2 4 2" xfId="233" xr:uid="{A32914FC-89D5-4758-AC17-9BB7D260EE8A}"/>
    <cellStyle name="Millares 2 2 5" xfId="202" xr:uid="{D349CBA0-47BA-4771-BFDA-997A07C8F4A0}"/>
    <cellStyle name="Millares 2 3" xfId="37" xr:uid="{B1A5E33D-4654-4655-9E71-732BDA300BBC}"/>
    <cellStyle name="Millares 2 3 2" xfId="42" xr:uid="{6C57C44A-9AB6-4549-B21D-2B1D0B42F404}"/>
    <cellStyle name="Millares 2 3 2 2" xfId="135" xr:uid="{C04A81A3-EDBB-47D0-8BBD-13476E82CB9F}"/>
    <cellStyle name="Millares 2 3 2 2 2" xfId="236" xr:uid="{5DB33DD0-6575-46CE-A510-C375DB32759A}"/>
    <cellStyle name="Millares 2 3 2 3" xfId="206" xr:uid="{689E52A2-E922-4194-B3B0-ABCB3514A407}"/>
    <cellStyle name="Millares 2 3 3" xfId="74" xr:uid="{8A2D6252-6DC0-4E8F-9283-E0A2C3364157}"/>
    <cellStyle name="Millares 2 3 3 2" xfId="163" xr:uid="{F33F7E02-656E-4873-9461-F844B0C3C0BB}"/>
    <cellStyle name="Millares 2 3 3 2 2" xfId="243" xr:uid="{E4D08636-2A19-47F1-8E30-B5CF77EC75E1}"/>
    <cellStyle name="Millares 2 3 3 3" xfId="217" xr:uid="{E60F4CAF-2645-4A81-9053-826F0FAD6224}"/>
    <cellStyle name="Millares 2 3 4" xfId="130" xr:uid="{46917628-BDEA-4AA9-A8C4-4FBDE697F81D}"/>
    <cellStyle name="Millares 2 3 4 2" xfId="234" xr:uid="{CD400F8B-A48A-4ED9-B6D5-3ABCF8074F84}"/>
    <cellStyle name="Millares 2 3 5" xfId="204" xr:uid="{F945A006-592A-4505-8F9C-0F05224744D4}"/>
    <cellStyle name="Millares 2 4" xfId="69" xr:uid="{434E2878-2137-40CA-B674-C37C6AE593DB}"/>
    <cellStyle name="Millares 2 4 2" xfId="75" xr:uid="{A0E129A3-5510-45F1-AB08-2ECB84C75987}"/>
    <cellStyle name="Millares 2 4 3" xfId="159" xr:uid="{EE5A66DD-7304-473A-99E7-E8BBE4B364B7}"/>
    <cellStyle name="Millares 2 4 3 2" xfId="240" xr:uid="{50EA0E97-CA25-4CDF-BF0C-3E987A351813}"/>
    <cellStyle name="Millares 2 4 4" xfId="213" xr:uid="{A26B999E-517E-42AC-8B07-18757E9E49F4}"/>
    <cellStyle name="Millares 2 5" xfId="72" xr:uid="{0FB8F900-FDC2-44D6-85E1-491FC94E38D0}"/>
    <cellStyle name="Millares 2 5 2" xfId="161" xr:uid="{1F5D99FC-C3C1-4326-A311-B51CF3309C01}"/>
    <cellStyle name="Millares 2 5 2 2" xfId="241" xr:uid="{A1C28EFE-1EA4-4389-83A8-E17E18CFEFBD}"/>
    <cellStyle name="Millares 2 5 3" xfId="215" xr:uid="{39EDF5B0-8DF1-4847-8517-85D494614517}"/>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2 2 2" xfId="237" xr:uid="{D29157D7-70ED-489A-85F8-AF201B75789E}"/>
    <cellStyle name="Millares 3 2 2 2 3" xfId="207" xr:uid="{B00A1F0A-2550-4E0C-8F67-9D597A5EEB41}"/>
    <cellStyle name="Millares 3 2 2 3" xfId="76" xr:uid="{AF00A516-80BA-4E6C-95DE-E6B6C585CEAB}"/>
    <cellStyle name="Millares 3 2 2 3 2" xfId="164" xr:uid="{534A23E6-5630-477C-9A5E-53F122B30BEC}"/>
    <cellStyle name="Millares 3 2 2 3 2 2" xfId="244" xr:uid="{1B1CA2B9-6489-4A01-97E9-37C6CBA0772B}"/>
    <cellStyle name="Millares 3 2 2 3 3" xfId="218" xr:uid="{CC0B44A9-FB6C-4316-8FF7-D90F2052A27E}"/>
    <cellStyle name="Millares 3 2 2 4" xfId="114" xr:uid="{8DF68DA1-1709-489B-B333-8DB887B811FB}"/>
    <cellStyle name="Millares 3 2 2 4 2" xfId="227" xr:uid="{87233998-31A6-42EB-AC7F-7E837BF7E181}"/>
    <cellStyle name="Millares 3 2 2 5" xfId="194" xr:uid="{57E60391-F895-4143-B69C-DC1BD400C3B4}"/>
    <cellStyle name="Millares 3 3" xfId="19" xr:uid="{9B423B2C-C9E6-4E9A-AF57-061B896D1F1B}"/>
    <cellStyle name="Millares 3 3 2" xfId="44" xr:uid="{4C920E63-6974-4420-AE57-9A19B0FDDB05}"/>
    <cellStyle name="Millares 3 3 2 2" xfId="137" xr:uid="{ACF8A632-ED6A-4E1D-8C33-8465C6CED509}"/>
    <cellStyle name="Millares 3 3 2 2 2" xfId="238" xr:uid="{502E3BF6-FA22-453D-AB94-897A7FCB8D25}"/>
    <cellStyle name="Millares 3 3 2 3" xfId="208" xr:uid="{20FD4D8D-F226-4B43-842B-1A48627CCD93}"/>
    <cellStyle name="Millares 3 3 3" xfId="77" xr:uid="{D78D4D83-B98B-4589-8F46-98158AFA998A}"/>
    <cellStyle name="Millares 3 3 3 2" xfId="165" xr:uid="{C0A53473-9F01-404C-98F2-45CE6D2CAB5D}"/>
    <cellStyle name="Millares 3 3 3 2 2" xfId="245" xr:uid="{C8850ED7-682A-4813-B598-2C6DA9C47C62}"/>
    <cellStyle name="Millares 3 3 3 3" xfId="219" xr:uid="{8C5A3842-CAC6-48B2-9108-3118A889306C}"/>
    <cellStyle name="Millares 3 3 4" xfId="115" xr:uid="{09998CE0-83FD-455D-810E-D9DE0D0A0A80}"/>
    <cellStyle name="Millares 3 3 4 2" xfId="228" xr:uid="{0545B04D-88E7-4DC7-B494-7CD6117A5A92}"/>
    <cellStyle name="Millares 3 3 5" xfId="195" xr:uid="{F356CAEA-7A2E-4B1D-858A-5DE874AA756B}"/>
    <cellStyle name="Millares 3 4" xfId="17" xr:uid="{7B1EE651-CC0A-4355-BE75-BBCFDE534146}"/>
    <cellStyle name="Millares 3 4 2" xfId="45" xr:uid="{720F6CDB-EC27-42CB-959B-04E86732C60A}"/>
    <cellStyle name="Millares 3 4 2 2" xfId="138" xr:uid="{E9CA1210-2257-400C-AAC2-E3314984DA75}"/>
    <cellStyle name="Millares 3 4 2 2 2" xfId="239" xr:uid="{A4008985-A3F4-40F3-9F2A-1EA069986366}"/>
    <cellStyle name="Millares 3 4 2 3" xfId="209" xr:uid="{B8F8F436-D923-482F-805A-742ED24E173C}"/>
    <cellStyle name="Millares 3 4 3" xfId="78" xr:uid="{360A7791-2784-4DB1-AF5E-5B9C43581199}"/>
    <cellStyle name="Millares 3 4 3 2" xfId="166" xr:uid="{8A33BE55-65C6-4993-8385-B725A473EE46}"/>
    <cellStyle name="Millares 3 4 3 2 2" xfId="246" xr:uid="{5914B32F-1611-43EC-A19C-7D3D066C769C}"/>
    <cellStyle name="Millares 3 4 3 3" xfId="220" xr:uid="{DBAF212E-AFE8-4E18-8249-CFD02526919E}"/>
    <cellStyle name="Millares 3 4 4" xfId="113" xr:uid="{880CD207-DCBD-4CBE-B19D-6061927C37F6}"/>
    <cellStyle name="Millares 3 4 4 2" xfId="226" xr:uid="{EB993310-8A9F-4178-AE06-9C21BDDEF41D}"/>
    <cellStyle name="Millares 3 4 5" xfId="193" xr:uid="{FCDF2A95-1813-4947-8E34-3629F922748F}"/>
    <cellStyle name="Millares 4" xfId="10" xr:uid="{4CC78FEF-1895-47D0-AE38-588504325854}"/>
    <cellStyle name="Millares 4 2" xfId="191" xr:uid="{263C8BC2-5DEE-44AC-A79B-834AFBF89F5B}"/>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2 2 2" xfId="248" xr:uid="{828E28BD-99C5-4493-A787-2DA9618F832A}"/>
    <cellStyle name="Moneda 2 2 2 3" xfId="222" xr:uid="{AD30CB59-5C57-4D69-8599-FC8B0BC24EC4}"/>
    <cellStyle name="Moneda 2 2 3" xfId="117" xr:uid="{EEBBA0E5-5667-4432-B84B-721424C77DE9}"/>
    <cellStyle name="Moneda 2 2 3 2" xfId="230" xr:uid="{E95E1F5F-B0DA-485B-9B1B-81EA5B3C1541}"/>
    <cellStyle name="Moneda 2 2 4" xfId="197" xr:uid="{DF0F0752-AEFC-4F17-ACA7-4940F645579A}"/>
    <cellStyle name="Moneda 2 3" xfId="79" xr:uid="{9F3AB464-021F-48C4-8562-F38001B5161A}"/>
    <cellStyle name="Moneda 2 3 2" xfId="167" xr:uid="{26F826F8-C4BC-457C-BE3E-E945F9B478D0}"/>
    <cellStyle name="Moneda 2 3 2 2" xfId="247" xr:uid="{0F9ECD51-11DB-4FE0-AFF0-3E575E130AED}"/>
    <cellStyle name="Moneda 2 3 3" xfId="221" xr:uid="{108AD685-9E9E-41D5-8114-944C3C64A37A}"/>
    <cellStyle name="Moneda 2 4" xfId="116" xr:uid="{E4A009ED-19A2-4A25-9C52-5C5CB7E64B0F}"/>
    <cellStyle name="Moneda 2 4 2" xfId="229" xr:uid="{AB6FDFA7-497E-4181-ADBC-EC431F8D61FE}"/>
    <cellStyle name="Moneda 2 5" xfId="196" xr:uid="{7F3CEC9C-678C-4FC9-A684-9EA151552EED}"/>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2 2 2" xfId="249" xr:uid="{B246D920-249B-4BFF-A13F-323C1FEF8F37}"/>
    <cellStyle name="Moneda 3 2 2 3" xfId="223" xr:uid="{5FB87C24-E3AC-47A9-9FE8-0B2DD713EE28}"/>
    <cellStyle name="Moneda 3 2 3" xfId="119" xr:uid="{41532E16-0CFF-4107-97A3-CCBF0D875B0F}"/>
    <cellStyle name="Moneda 3 2 3 2" xfId="232" xr:uid="{825EC0C5-DBB6-4E69-AAE8-13AE05D54AF8}"/>
    <cellStyle name="Moneda 3 2 4" xfId="199" xr:uid="{2B69EB56-536B-47BD-8DD3-5B85E6ECCF6A}"/>
    <cellStyle name="Moneda 3 3" xfId="82" xr:uid="{F2FDAF9F-B021-4F20-9956-ABC9D4A3AB8D}"/>
    <cellStyle name="Moneda 3 3 2" xfId="170" xr:uid="{2B8B6CD6-9B39-468B-85CA-AE0F45BBA917}"/>
    <cellStyle name="Moneda 3 3 2 2" xfId="250" xr:uid="{68339986-71DE-4821-BC03-A6ACFBDB0991}"/>
    <cellStyle name="Moneda 3 3 3" xfId="224" xr:uid="{EB881FBF-A29D-46FA-901A-4773CD461886}"/>
    <cellStyle name="Moneda 3 4" xfId="118" xr:uid="{8C8D82C2-D117-4F3A-B745-BB0603260DB5}"/>
    <cellStyle name="Moneda 3 4 2" xfId="231" xr:uid="{565C1818-9C71-46AC-B68A-E1CBC111981E}"/>
    <cellStyle name="Moneda 3 5" xfId="198" xr:uid="{61AABB40-534D-491F-A0FC-34DAAC9327F8}"/>
    <cellStyle name="Moneda 4" xfId="70" xr:uid="{042C2FFD-88A7-4C7F-ADA3-5E976115DE8D}"/>
    <cellStyle name="Moneda 4 2" xfId="214" xr:uid="{7922C8C1-A4A7-411B-B8FF-ADFBEB0510D8}"/>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2 2" xfId="203" xr:uid="{20EF4E07-936A-42E6-9933-6369735097C9}"/>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5 2" xfId="210" xr:uid="{87A2F693-781A-4010-B048-C38F93D5072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3 2" xfId="225" xr:uid="{AC36A5E7-7DD7-4472-BDA9-F1C303039682}"/>
    <cellStyle name="Normal 2 2 4" xfId="108" xr:uid="{573529F9-B708-4D5C-8C13-3C25EB60FB13}"/>
    <cellStyle name="Normal 2 3" xfId="24" xr:uid="{A8A94A28-4CF6-4908-8DFE-E48179083CF4}"/>
    <cellStyle name="Normal 2 3 2" xfId="53" xr:uid="{E08CB0EE-7E71-4C6F-9E1F-31BBD14FB765}"/>
    <cellStyle name="Normal 2 3 2 2" xfId="211" xr:uid="{6A91374A-859F-42ED-84ED-B283EB622139}"/>
    <cellStyle name="Normal 2 3 3" xfId="200" xr:uid="{02C0E521-3ED8-4D7E-AB7C-9925231F330D}"/>
    <cellStyle name="Normal 2 4" xfId="26" xr:uid="{23605EE9-9462-4438-9148-769B2BB4E74C}"/>
    <cellStyle name="Normal 2 4 2" xfId="54" xr:uid="{5EE69B66-52DA-4BB9-A9E4-41B468610270}"/>
    <cellStyle name="Normal 2 4 2 2" xfId="212" xr:uid="{96788508-34D3-420C-A035-B886ADFB4C1E}"/>
    <cellStyle name="Normal 2 4 3" xfId="201" xr:uid="{FB9E112E-47B9-4B0A-917F-2211144C7BA1}"/>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277E6F5A-1DC2-4CBF-B82F-D9764A899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2"/>
  <sheetViews>
    <sheetView tabSelected="1" view="pageBreakPreview" topLeftCell="A103" zoomScale="70" zoomScaleNormal="70" zoomScaleSheetLayoutView="70" zoomScalePageLayoutView="40" workbookViewId="0">
      <selection activeCell="C112" sqref="C112"/>
    </sheetView>
  </sheetViews>
  <sheetFormatPr baseColWidth="10" defaultColWidth="9.140625" defaultRowHeight="15" x14ac:dyDescent="0.25"/>
  <cols>
    <col min="1" max="1" width="13.28515625" customWidth="1"/>
    <col min="2" max="2" width="33.28515625" style="3" customWidth="1"/>
    <col min="3" max="3" width="84.28515625" customWidth="1"/>
    <col min="4" max="4" width="16.140625" style="25" customWidth="1"/>
    <col min="5" max="5" width="13.5703125" bestFit="1" customWidth="1"/>
    <col min="6" max="6" width="14.42578125" bestFit="1" customWidth="1"/>
  </cols>
  <sheetData>
    <row r="1" spans="1:4" ht="15.75" x14ac:dyDescent="0.25">
      <c r="A1" s="96" t="s">
        <v>0</v>
      </c>
      <c r="B1" s="97"/>
      <c r="C1" s="97"/>
      <c r="D1" s="98"/>
    </row>
    <row r="2" spans="1:4" ht="15.75" x14ac:dyDescent="0.25">
      <c r="A2" s="93" t="s">
        <v>1</v>
      </c>
      <c r="B2" s="94"/>
      <c r="C2" s="94"/>
      <c r="D2" s="95"/>
    </row>
    <row r="3" spans="1:4" ht="15.75" x14ac:dyDescent="0.25">
      <c r="A3" s="93" t="s">
        <v>2</v>
      </c>
      <c r="B3" s="94"/>
      <c r="C3" s="94"/>
      <c r="D3" s="95"/>
    </row>
    <row r="4" spans="1:4" x14ac:dyDescent="0.25">
      <c r="A4" s="31"/>
      <c r="B4" s="28"/>
      <c r="C4" s="29"/>
      <c r="D4" s="30"/>
    </row>
    <row r="5" spans="1:4" x14ac:dyDescent="0.25">
      <c r="A5" s="31"/>
      <c r="B5" s="28"/>
      <c r="C5" s="29"/>
      <c r="D5" s="30"/>
    </row>
    <row r="6" spans="1:4" ht="15.75" x14ac:dyDescent="0.25">
      <c r="A6" s="35" t="s">
        <v>3</v>
      </c>
      <c r="B6" s="28"/>
      <c r="C6" s="29"/>
      <c r="D6" s="30"/>
    </row>
    <row r="7" spans="1:4" ht="15.75" x14ac:dyDescent="0.25">
      <c r="A7" s="35" t="s">
        <v>5</v>
      </c>
      <c r="B7" s="28"/>
      <c r="C7" s="29"/>
      <c r="D7" s="30"/>
    </row>
    <row r="8" spans="1:4" ht="15.75" x14ac:dyDescent="0.25">
      <c r="A8" s="35" t="s">
        <v>4</v>
      </c>
      <c r="B8" s="28"/>
      <c r="C8" s="29"/>
      <c r="D8" s="30"/>
    </row>
    <row r="9" spans="1:4" x14ac:dyDescent="0.25">
      <c r="A9" s="31"/>
      <c r="B9" s="28"/>
      <c r="C9" s="29"/>
      <c r="D9" s="30"/>
    </row>
    <row r="10" spans="1:4" ht="15.75" x14ac:dyDescent="0.25">
      <c r="A10" s="90" t="s">
        <v>14</v>
      </c>
      <c r="B10" s="91"/>
      <c r="C10" s="91"/>
      <c r="D10" s="92"/>
    </row>
    <row r="11" spans="1:4" ht="15.75" thickBot="1" x14ac:dyDescent="0.3">
      <c r="A11" s="31"/>
      <c r="B11" s="28"/>
      <c r="C11" s="29"/>
      <c r="D11" s="30"/>
    </row>
    <row r="12" spans="1:4" ht="46.5" customHeight="1" thickBot="1" x14ac:dyDescent="0.3">
      <c r="A12" s="6" t="s">
        <v>6</v>
      </c>
      <c r="B12" s="5" t="s">
        <v>7</v>
      </c>
      <c r="C12" s="6" t="s">
        <v>8</v>
      </c>
      <c r="D12" s="46" t="s">
        <v>10</v>
      </c>
    </row>
    <row r="13" spans="1:4" ht="36" x14ac:dyDescent="0.25">
      <c r="A13" s="40">
        <v>44774</v>
      </c>
      <c r="B13" s="38" t="s">
        <v>72</v>
      </c>
      <c r="C13" s="39" t="s">
        <v>198</v>
      </c>
      <c r="D13" s="44">
        <v>544</v>
      </c>
    </row>
    <row r="14" spans="1:4" ht="36" x14ac:dyDescent="0.25">
      <c r="A14" s="40">
        <v>44774</v>
      </c>
      <c r="B14" s="38" t="s">
        <v>31</v>
      </c>
      <c r="C14" s="39" t="s">
        <v>197</v>
      </c>
      <c r="D14" s="43">
        <v>554</v>
      </c>
    </row>
    <row r="15" spans="1:4" ht="36" x14ac:dyDescent="0.25">
      <c r="A15" s="40">
        <v>44774</v>
      </c>
      <c r="B15" s="38" t="s">
        <v>53</v>
      </c>
      <c r="C15" s="39" t="s">
        <v>199</v>
      </c>
      <c r="D15" s="43">
        <v>114.5</v>
      </c>
    </row>
    <row r="16" spans="1:4" ht="36" x14ac:dyDescent="0.25">
      <c r="A16" s="40">
        <v>44774</v>
      </c>
      <c r="B16" s="38" t="s">
        <v>52</v>
      </c>
      <c r="C16" s="39" t="s">
        <v>195</v>
      </c>
      <c r="D16" s="43">
        <v>115.5</v>
      </c>
    </row>
    <row r="17" spans="1:4" ht="36" x14ac:dyDescent="0.25">
      <c r="A17" s="40">
        <v>44775</v>
      </c>
      <c r="B17" s="38" t="s">
        <v>39</v>
      </c>
      <c r="C17" s="39" t="s">
        <v>196</v>
      </c>
      <c r="D17" s="43">
        <v>407</v>
      </c>
    </row>
    <row r="18" spans="1:4" ht="47.25" customHeight="1" x14ac:dyDescent="0.25">
      <c r="A18" s="40">
        <v>44776</v>
      </c>
      <c r="B18" s="38" t="s">
        <v>67</v>
      </c>
      <c r="C18" s="39" t="s">
        <v>69</v>
      </c>
      <c r="D18" s="43">
        <v>631</v>
      </c>
    </row>
    <row r="19" spans="1:4" ht="60" x14ac:dyDescent="0.25">
      <c r="A19" s="40">
        <v>44776</v>
      </c>
      <c r="B19" s="38" t="s">
        <v>68</v>
      </c>
      <c r="C19" s="39" t="s">
        <v>70</v>
      </c>
      <c r="D19" s="43">
        <v>687</v>
      </c>
    </row>
    <row r="20" spans="1:4" ht="48" x14ac:dyDescent="0.25">
      <c r="A20" s="78">
        <v>44776</v>
      </c>
      <c r="B20" s="79" t="s">
        <v>68</v>
      </c>
      <c r="C20" s="39" t="s">
        <v>71</v>
      </c>
      <c r="D20" s="43">
        <v>427.48</v>
      </c>
    </row>
    <row r="21" spans="1:4" ht="36" x14ac:dyDescent="0.25">
      <c r="A21" s="40">
        <v>44776</v>
      </c>
      <c r="B21" s="38" t="s">
        <v>73</v>
      </c>
      <c r="C21" s="39" t="s">
        <v>74</v>
      </c>
      <c r="D21" s="43">
        <v>125</v>
      </c>
    </row>
    <row r="22" spans="1:4" ht="48" x14ac:dyDescent="0.25">
      <c r="A22" s="40">
        <v>44776</v>
      </c>
      <c r="B22" s="38" t="s">
        <v>73</v>
      </c>
      <c r="C22" s="39" t="s">
        <v>75</v>
      </c>
      <c r="D22" s="43">
        <v>54</v>
      </c>
    </row>
    <row r="23" spans="1:4" ht="36" x14ac:dyDescent="0.25">
      <c r="A23" s="78">
        <v>44776</v>
      </c>
      <c r="B23" s="79" t="s">
        <v>63</v>
      </c>
      <c r="C23" s="39" t="s">
        <v>76</v>
      </c>
      <c r="D23" s="43">
        <v>146.5</v>
      </c>
    </row>
    <row r="24" spans="1:4" ht="36" x14ac:dyDescent="0.25">
      <c r="A24" s="78">
        <v>44776</v>
      </c>
      <c r="B24" s="79" t="s">
        <v>63</v>
      </c>
      <c r="C24" s="39" t="s">
        <v>77</v>
      </c>
      <c r="D24" s="43">
        <v>60</v>
      </c>
    </row>
    <row r="25" spans="1:4" ht="60" x14ac:dyDescent="0.25">
      <c r="A25" s="78">
        <v>44776</v>
      </c>
      <c r="B25" s="79" t="s">
        <v>32</v>
      </c>
      <c r="C25" s="39" t="s">
        <v>78</v>
      </c>
      <c r="D25" s="43">
        <v>84</v>
      </c>
    </row>
    <row r="26" spans="1:4" ht="36" x14ac:dyDescent="0.25">
      <c r="A26" s="78">
        <v>44776</v>
      </c>
      <c r="B26" s="79" t="s">
        <v>59</v>
      </c>
      <c r="C26" s="39" t="s">
        <v>79</v>
      </c>
      <c r="D26" s="43">
        <v>38</v>
      </c>
    </row>
    <row r="27" spans="1:4" ht="36" x14ac:dyDescent="0.25">
      <c r="A27" s="78">
        <v>44776</v>
      </c>
      <c r="B27" s="79" t="s">
        <v>37</v>
      </c>
      <c r="C27" s="39" t="s">
        <v>80</v>
      </c>
      <c r="D27" s="43">
        <v>37</v>
      </c>
    </row>
    <row r="28" spans="1:4" ht="36" x14ac:dyDescent="0.25">
      <c r="A28" s="78">
        <v>44776</v>
      </c>
      <c r="B28" s="79" t="s">
        <v>41</v>
      </c>
      <c r="C28" s="39" t="s">
        <v>81</v>
      </c>
      <c r="D28" s="43">
        <v>399</v>
      </c>
    </row>
    <row r="29" spans="1:4" ht="15.75" thickBot="1" x14ac:dyDescent="0.3">
      <c r="A29" s="80"/>
      <c r="B29" s="81"/>
      <c r="C29" s="82" t="s">
        <v>11</v>
      </c>
      <c r="D29" s="83">
        <f>SUM(D13:D28)</f>
        <v>4423.9799999999996</v>
      </c>
    </row>
    <row r="30" spans="1:4" x14ac:dyDescent="0.25">
      <c r="A30" s="48"/>
      <c r="B30" s="49"/>
      <c r="C30" s="57" t="s">
        <v>9</v>
      </c>
      <c r="D30" s="26">
        <f>D29</f>
        <v>4423.9799999999996</v>
      </c>
    </row>
    <row r="31" spans="1:4" ht="48" x14ac:dyDescent="0.25">
      <c r="A31" s="78">
        <v>44776</v>
      </c>
      <c r="B31" s="79" t="s">
        <v>35</v>
      </c>
      <c r="C31" s="39" t="s">
        <v>82</v>
      </c>
      <c r="D31" s="43">
        <v>391</v>
      </c>
    </row>
    <row r="32" spans="1:4" ht="48" x14ac:dyDescent="0.25">
      <c r="A32" s="78">
        <v>44776</v>
      </c>
      <c r="B32" s="79" t="s">
        <v>31</v>
      </c>
      <c r="C32" s="39" t="s">
        <v>83</v>
      </c>
      <c r="D32" s="43">
        <v>83.75</v>
      </c>
    </row>
    <row r="33" spans="1:4" ht="48" x14ac:dyDescent="0.25">
      <c r="A33" s="78">
        <v>44776</v>
      </c>
      <c r="B33" s="79" t="s">
        <v>31</v>
      </c>
      <c r="C33" s="39" t="s">
        <v>84</v>
      </c>
      <c r="D33" s="43">
        <v>81</v>
      </c>
    </row>
    <row r="34" spans="1:4" ht="48" x14ac:dyDescent="0.25">
      <c r="A34" s="78">
        <v>44776</v>
      </c>
      <c r="B34" s="79" t="s">
        <v>39</v>
      </c>
      <c r="C34" s="39" t="s">
        <v>85</v>
      </c>
      <c r="D34" s="43">
        <v>129</v>
      </c>
    </row>
    <row r="35" spans="1:4" ht="48" x14ac:dyDescent="0.25">
      <c r="A35" s="78">
        <v>44777</v>
      </c>
      <c r="B35" s="79" t="s">
        <v>52</v>
      </c>
      <c r="C35" s="39" t="s">
        <v>194</v>
      </c>
      <c r="D35" s="43">
        <v>160.25</v>
      </c>
    </row>
    <row r="36" spans="1:4" ht="48" x14ac:dyDescent="0.25">
      <c r="A36" s="78">
        <v>44777</v>
      </c>
      <c r="B36" s="79" t="s">
        <v>53</v>
      </c>
      <c r="C36" s="39" t="s">
        <v>200</v>
      </c>
      <c r="D36" s="43">
        <v>160.25</v>
      </c>
    </row>
    <row r="37" spans="1:4" ht="48" x14ac:dyDescent="0.25">
      <c r="A37" s="78">
        <v>44778</v>
      </c>
      <c r="B37" s="79" t="s">
        <v>60</v>
      </c>
      <c r="C37" s="39" t="s">
        <v>86</v>
      </c>
      <c r="D37" s="43">
        <v>84</v>
      </c>
    </row>
    <row r="38" spans="1:4" ht="36" x14ac:dyDescent="0.25">
      <c r="A38" s="78">
        <v>44778</v>
      </c>
      <c r="B38" s="79" t="s">
        <v>33</v>
      </c>
      <c r="C38" s="86" t="s">
        <v>87</v>
      </c>
      <c r="D38" s="43">
        <v>405</v>
      </c>
    </row>
    <row r="39" spans="1:4" ht="36" x14ac:dyDescent="0.25">
      <c r="A39" s="78">
        <v>44778</v>
      </c>
      <c r="B39" s="79" t="s">
        <v>46</v>
      </c>
      <c r="C39" s="85" t="s">
        <v>88</v>
      </c>
      <c r="D39" s="43">
        <v>107.25</v>
      </c>
    </row>
    <row r="40" spans="1:4" ht="36" x14ac:dyDescent="0.25">
      <c r="A40" s="78">
        <v>44778</v>
      </c>
      <c r="B40" s="79" t="s">
        <v>47</v>
      </c>
      <c r="C40" s="39" t="s">
        <v>89</v>
      </c>
      <c r="D40" s="43">
        <v>51.75</v>
      </c>
    </row>
    <row r="41" spans="1:4" ht="60" x14ac:dyDescent="0.25">
      <c r="A41" s="78">
        <v>44778</v>
      </c>
      <c r="B41" s="79" t="s">
        <v>40</v>
      </c>
      <c r="C41" s="39" t="s">
        <v>90</v>
      </c>
      <c r="D41" s="43">
        <v>95</v>
      </c>
    </row>
    <row r="42" spans="1:4" ht="48" x14ac:dyDescent="0.25">
      <c r="A42" s="78">
        <v>44778</v>
      </c>
      <c r="B42" s="79" t="s">
        <v>40</v>
      </c>
      <c r="C42" s="39" t="s">
        <v>91</v>
      </c>
      <c r="D42" s="43">
        <v>107.25</v>
      </c>
    </row>
    <row r="43" spans="1:4" ht="48" x14ac:dyDescent="0.25">
      <c r="A43" s="78">
        <v>44778</v>
      </c>
      <c r="B43" s="79" t="s">
        <v>59</v>
      </c>
      <c r="C43" s="39" t="s">
        <v>92</v>
      </c>
      <c r="D43" s="43">
        <v>97</v>
      </c>
    </row>
    <row r="44" spans="1:4" ht="48" x14ac:dyDescent="0.25">
      <c r="A44" s="78">
        <v>44778</v>
      </c>
      <c r="B44" s="79" t="s">
        <v>37</v>
      </c>
      <c r="C44" s="39" t="s">
        <v>93</v>
      </c>
      <c r="D44" s="43">
        <v>95</v>
      </c>
    </row>
    <row r="45" spans="1:4" ht="36" x14ac:dyDescent="0.25">
      <c r="A45" s="78">
        <v>44778</v>
      </c>
      <c r="B45" s="79" t="s">
        <v>46</v>
      </c>
      <c r="C45" s="39" t="s">
        <v>94</v>
      </c>
      <c r="D45" s="43">
        <v>119</v>
      </c>
    </row>
    <row r="46" spans="1:4" ht="15.75" thickBot="1" x14ac:dyDescent="0.3">
      <c r="A46" s="80"/>
      <c r="B46" s="81"/>
      <c r="C46" s="82" t="s">
        <v>11</v>
      </c>
      <c r="D46" s="83">
        <f>SUM(D30:D45)</f>
        <v>6590.48</v>
      </c>
    </row>
    <row r="47" spans="1:4" x14ac:dyDescent="0.25">
      <c r="A47" s="48"/>
      <c r="B47" s="49"/>
      <c r="C47" s="57" t="s">
        <v>9</v>
      </c>
      <c r="D47" s="26">
        <f>D46</f>
        <v>6590.48</v>
      </c>
    </row>
    <row r="48" spans="1:4" s="37" customFormat="1" ht="36" x14ac:dyDescent="0.25">
      <c r="A48" s="78">
        <v>44778</v>
      </c>
      <c r="B48" s="79" t="s">
        <v>47</v>
      </c>
      <c r="C48" s="39" t="s">
        <v>95</v>
      </c>
      <c r="D48" s="43">
        <v>103</v>
      </c>
    </row>
    <row r="49" spans="1:4" s="37" customFormat="1" ht="53.25" customHeight="1" x14ac:dyDescent="0.25">
      <c r="A49" s="78">
        <v>44778</v>
      </c>
      <c r="B49" s="79" t="s">
        <v>35</v>
      </c>
      <c r="C49" s="39" t="s">
        <v>96</v>
      </c>
      <c r="D49" s="43">
        <v>82</v>
      </c>
    </row>
    <row r="50" spans="1:4" s="37" customFormat="1" ht="38.25" customHeight="1" x14ac:dyDescent="0.25">
      <c r="A50" s="78">
        <v>44778</v>
      </c>
      <c r="B50" s="79" t="s">
        <v>41</v>
      </c>
      <c r="C50" s="39" t="s">
        <v>97</v>
      </c>
      <c r="D50" s="43">
        <v>88</v>
      </c>
    </row>
    <row r="51" spans="1:4" s="37" customFormat="1" ht="36" x14ac:dyDescent="0.25">
      <c r="A51" s="78">
        <v>44778</v>
      </c>
      <c r="B51" s="79" t="s">
        <v>33</v>
      </c>
      <c r="C51" s="39" t="s">
        <v>98</v>
      </c>
      <c r="D51" s="43">
        <v>108</v>
      </c>
    </row>
    <row r="52" spans="1:4" s="37" customFormat="1" ht="108" x14ac:dyDescent="0.25">
      <c r="A52" s="78">
        <v>44778</v>
      </c>
      <c r="B52" s="79" t="s">
        <v>99</v>
      </c>
      <c r="C52" s="39" t="s">
        <v>100</v>
      </c>
      <c r="D52" s="43">
        <v>123</v>
      </c>
    </row>
    <row r="53" spans="1:4" s="37" customFormat="1" ht="48" x14ac:dyDescent="0.25">
      <c r="A53" s="78">
        <v>44778</v>
      </c>
      <c r="B53" s="79" t="s">
        <v>31</v>
      </c>
      <c r="C53" s="39" t="s">
        <v>101</v>
      </c>
      <c r="D53" s="43">
        <v>139</v>
      </c>
    </row>
    <row r="54" spans="1:4" s="37" customFormat="1" ht="76.5" customHeight="1" x14ac:dyDescent="0.25">
      <c r="A54" s="78">
        <v>44781</v>
      </c>
      <c r="B54" s="79" t="s">
        <v>55</v>
      </c>
      <c r="C54" s="84" t="s">
        <v>193</v>
      </c>
      <c r="D54" s="43">
        <v>1096</v>
      </c>
    </row>
    <row r="55" spans="1:4" s="37" customFormat="1" ht="76.5" customHeight="1" x14ac:dyDescent="0.25">
      <c r="A55" s="78">
        <v>44781</v>
      </c>
      <c r="B55" s="79" t="s">
        <v>56</v>
      </c>
      <c r="C55" s="39" t="s">
        <v>192</v>
      </c>
      <c r="D55" s="43">
        <v>1105</v>
      </c>
    </row>
    <row r="56" spans="1:4" s="37" customFormat="1" ht="48" x14ac:dyDescent="0.25">
      <c r="A56" s="78">
        <v>44781</v>
      </c>
      <c r="B56" s="79" t="s">
        <v>31</v>
      </c>
      <c r="C56" s="39" t="s">
        <v>191</v>
      </c>
      <c r="D56" s="43">
        <v>1139</v>
      </c>
    </row>
    <row r="57" spans="1:4" s="37" customFormat="1" ht="108" x14ac:dyDescent="0.25">
      <c r="A57" s="78">
        <v>44783</v>
      </c>
      <c r="B57" s="79" t="s">
        <v>99</v>
      </c>
      <c r="C57" s="39" t="s">
        <v>190</v>
      </c>
      <c r="D57" s="43">
        <v>99</v>
      </c>
    </row>
    <row r="58" spans="1:4" s="37" customFormat="1" ht="60" x14ac:dyDescent="0.25">
      <c r="A58" s="78">
        <v>44785</v>
      </c>
      <c r="B58" s="79" t="s">
        <v>52</v>
      </c>
      <c r="C58" s="39" t="s">
        <v>102</v>
      </c>
      <c r="D58" s="43">
        <v>1407</v>
      </c>
    </row>
    <row r="59" spans="1:4" s="37" customFormat="1" ht="15.75" thickBot="1" x14ac:dyDescent="0.3">
      <c r="A59" s="41"/>
      <c r="B59" s="42"/>
      <c r="C59" s="56" t="s">
        <v>11</v>
      </c>
      <c r="D59" s="47">
        <f>SUM(D47:D58)</f>
        <v>12079.48</v>
      </c>
    </row>
    <row r="60" spans="1:4" s="37" customFormat="1" x14ac:dyDescent="0.25">
      <c r="A60" s="48"/>
      <c r="B60" s="49"/>
      <c r="C60" s="57" t="s">
        <v>9</v>
      </c>
      <c r="D60" s="26">
        <f>D59</f>
        <v>12079.48</v>
      </c>
    </row>
    <row r="61" spans="1:4" s="37" customFormat="1" ht="60" x14ac:dyDescent="0.25">
      <c r="A61" s="78">
        <v>44785</v>
      </c>
      <c r="B61" s="79" t="s">
        <v>53</v>
      </c>
      <c r="C61" s="39" t="s">
        <v>103</v>
      </c>
      <c r="D61" s="43">
        <v>1407</v>
      </c>
    </row>
    <row r="62" spans="1:4" s="37" customFormat="1" ht="48" x14ac:dyDescent="0.25">
      <c r="A62" s="78">
        <v>44785</v>
      </c>
      <c r="B62" s="79" t="s">
        <v>32</v>
      </c>
      <c r="C62" s="39" t="s">
        <v>205</v>
      </c>
      <c r="D62" s="43">
        <v>1151</v>
      </c>
    </row>
    <row r="63" spans="1:4" s="37" customFormat="1" ht="48" x14ac:dyDescent="0.25">
      <c r="A63" s="78">
        <v>44789</v>
      </c>
      <c r="B63" s="79" t="s">
        <v>61</v>
      </c>
      <c r="C63" s="39" t="s">
        <v>203</v>
      </c>
      <c r="D63" s="43">
        <f>504-66</f>
        <v>438</v>
      </c>
    </row>
    <row r="64" spans="1:4" s="37" customFormat="1" ht="48" x14ac:dyDescent="0.25">
      <c r="A64" s="78">
        <v>44789</v>
      </c>
      <c r="B64" s="79" t="s">
        <v>104</v>
      </c>
      <c r="C64" s="39" t="s">
        <v>204</v>
      </c>
      <c r="D64" s="43">
        <f>504-54</f>
        <v>450</v>
      </c>
    </row>
    <row r="65" spans="1:4" s="37" customFormat="1" ht="48" x14ac:dyDescent="0.25">
      <c r="A65" s="78">
        <v>44789</v>
      </c>
      <c r="B65" s="79" t="s">
        <v>105</v>
      </c>
      <c r="C65" s="39" t="s">
        <v>201</v>
      </c>
      <c r="D65" s="43">
        <v>838</v>
      </c>
    </row>
    <row r="66" spans="1:4" s="37" customFormat="1" ht="60" x14ac:dyDescent="0.25">
      <c r="A66" s="78">
        <v>44790</v>
      </c>
      <c r="B66" s="79" t="s">
        <v>31</v>
      </c>
      <c r="C66" s="39" t="s">
        <v>106</v>
      </c>
      <c r="D66" s="43">
        <v>504</v>
      </c>
    </row>
    <row r="67" spans="1:4" s="37" customFormat="1" ht="48" x14ac:dyDescent="0.25">
      <c r="A67" s="78">
        <v>44792</v>
      </c>
      <c r="B67" s="79" t="s">
        <v>67</v>
      </c>
      <c r="C67" s="39" t="s">
        <v>107</v>
      </c>
      <c r="D67" s="43">
        <v>139</v>
      </c>
    </row>
    <row r="68" spans="1:4" s="37" customFormat="1" ht="51.75" customHeight="1" x14ac:dyDescent="0.25">
      <c r="A68" s="78">
        <v>44792</v>
      </c>
      <c r="B68" s="79" t="s">
        <v>68</v>
      </c>
      <c r="C68" s="39" t="s">
        <v>108</v>
      </c>
      <c r="D68" s="43">
        <v>499.64</v>
      </c>
    </row>
    <row r="69" spans="1:4" s="37" customFormat="1" ht="36" x14ac:dyDescent="0.25">
      <c r="A69" s="78">
        <v>44792</v>
      </c>
      <c r="B69" s="79" t="s">
        <v>34</v>
      </c>
      <c r="C69" s="39" t="s">
        <v>109</v>
      </c>
      <c r="D69" s="43">
        <v>112.5</v>
      </c>
    </row>
    <row r="70" spans="1:4" s="37" customFormat="1" ht="42.75" customHeight="1" x14ac:dyDescent="0.25">
      <c r="A70" s="78">
        <v>44792</v>
      </c>
      <c r="B70" s="79" t="s">
        <v>36</v>
      </c>
      <c r="C70" s="39" t="s">
        <v>111</v>
      </c>
      <c r="D70" s="43">
        <v>119</v>
      </c>
    </row>
    <row r="71" spans="1:4" s="37" customFormat="1" ht="42.75" customHeight="1" x14ac:dyDescent="0.25">
      <c r="A71" s="78">
        <v>44792</v>
      </c>
      <c r="B71" s="79" t="s">
        <v>33</v>
      </c>
      <c r="C71" s="39" t="s">
        <v>112</v>
      </c>
      <c r="D71" s="43">
        <v>123</v>
      </c>
    </row>
    <row r="72" spans="1:4" s="37" customFormat="1" ht="60" x14ac:dyDescent="0.25">
      <c r="A72" s="78">
        <v>44792</v>
      </c>
      <c r="B72" s="79" t="s">
        <v>64</v>
      </c>
      <c r="C72" s="39" t="s">
        <v>113</v>
      </c>
      <c r="D72" s="43">
        <v>73</v>
      </c>
    </row>
    <row r="73" spans="1:4" s="37" customFormat="1" ht="60" x14ac:dyDescent="0.25">
      <c r="A73" s="78">
        <v>44792</v>
      </c>
      <c r="B73" s="79" t="s">
        <v>110</v>
      </c>
      <c r="C73" s="39" t="s">
        <v>114</v>
      </c>
      <c r="D73" s="43">
        <v>83</v>
      </c>
    </row>
    <row r="74" spans="1:4" s="37" customFormat="1" ht="48" x14ac:dyDescent="0.25">
      <c r="A74" s="78">
        <v>44792</v>
      </c>
      <c r="B74" s="79" t="s">
        <v>35</v>
      </c>
      <c r="C74" s="39" t="s">
        <v>115</v>
      </c>
      <c r="D74" s="43">
        <v>105</v>
      </c>
    </row>
    <row r="75" spans="1:4" s="37" customFormat="1" ht="15.75" thickBot="1" x14ac:dyDescent="0.3">
      <c r="A75" s="41"/>
      <c r="B75" s="42"/>
      <c r="C75" s="56" t="s">
        <v>11</v>
      </c>
      <c r="D75" s="47">
        <f>SUM(D60:D74)</f>
        <v>18121.62</v>
      </c>
    </row>
    <row r="76" spans="1:4" s="37" customFormat="1" x14ac:dyDescent="0.25">
      <c r="A76" s="48"/>
      <c r="B76" s="49"/>
      <c r="C76" s="57" t="s">
        <v>9</v>
      </c>
      <c r="D76" s="26">
        <f>+D75</f>
        <v>18121.62</v>
      </c>
    </row>
    <row r="77" spans="1:4" s="37" customFormat="1" ht="60" x14ac:dyDescent="0.25">
      <c r="A77" s="78">
        <v>44792</v>
      </c>
      <c r="B77" s="79" t="s">
        <v>45</v>
      </c>
      <c r="C77" s="39" t="s">
        <v>116</v>
      </c>
      <c r="D77" s="43">
        <v>100.5</v>
      </c>
    </row>
    <row r="78" spans="1:4" s="37" customFormat="1" ht="48" x14ac:dyDescent="0.25">
      <c r="A78" s="78">
        <v>44792</v>
      </c>
      <c r="B78" s="79" t="s">
        <v>35</v>
      </c>
      <c r="C78" s="39" t="s">
        <v>119</v>
      </c>
      <c r="D78" s="43">
        <v>54</v>
      </c>
    </row>
    <row r="79" spans="1:4" s="37" customFormat="1" ht="48" x14ac:dyDescent="0.25">
      <c r="A79" s="78">
        <v>44792</v>
      </c>
      <c r="B79" s="79" t="s">
        <v>35</v>
      </c>
      <c r="C79" s="39" t="s">
        <v>120</v>
      </c>
      <c r="D79" s="43">
        <v>117</v>
      </c>
    </row>
    <row r="80" spans="1:4" s="37" customFormat="1" ht="48" x14ac:dyDescent="0.25">
      <c r="A80" s="78">
        <v>44792</v>
      </c>
      <c r="B80" s="79" t="s">
        <v>45</v>
      </c>
      <c r="C80" s="39" t="s">
        <v>121</v>
      </c>
      <c r="D80" s="43">
        <v>45</v>
      </c>
    </row>
    <row r="81" spans="1:4" s="37" customFormat="1" ht="36" x14ac:dyDescent="0.25">
      <c r="A81" s="78">
        <v>44792</v>
      </c>
      <c r="B81" s="79" t="s">
        <v>117</v>
      </c>
      <c r="C81" s="39" t="s">
        <v>122</v>
      </c>
      <c r="D81" s="43">
        <v>405</v>
      </c>
    </row>
    <row r="82" spans="1:4" s="37" customFormat="1" ht="48" x14ac:dyDescent="0.25">
      <c r="A82" s="78">
        <v>44792</v>
      </c>
      <c r="B82" s="79" t="s">
        <v>45</v>
      </c>
      <c r="C82" s="39" t="s">
        <v>123</v>
      </c>
      <c r="D82" s="43">
        <v>140</v>
      </c>
    </row>
    <row r="83" spans="1:4" s="37" customFormat="1" ht="48" x14ac:dyDescent="0.25">
      <c r="A83" s="78">
        <v>44792</v>
      </c>
      <c r="B83" s="79" t="s">
        <v>60</v>
      </c>
      <c r="C83" s="39" t="s">
        <v>124</v>
      </c>
      <c r="D83" s="43">
        <v>117</v>
      </c>
    </row>
    <row r="84" spans="1:4" s="37" customFormat="1" ht="48" x14ac:dyDescent="0.25">
      <c r="A84" s="78">
        <v>44792</v>
      </c>
      <c r="B84" s="79" t="s">
        <v>45</v>
      </c>
      <c r="C84" s="39" t="s">
        <v>125</v>
      </c>
      <c r="D84" s="43">
        <v>391</v>
      </c>
    </row>
    <row r="85" spans="1:4" s="37" customFormat="1" ht="36" x14ac:dyDescent="0.25">
      <c r="A85" s="78">
        <v>44792</v>
      </c>
      <c r="B85" s="79" t="s">
        <v>118</v>
      </c>
      <c r="C85" s="39" t="s">
        <v>126</v>
      </c>
      <c r="D85" s="43">
        <v>385</v>
      </c>
    </row>
    <row r="86" spans="1:4" s="37" customFormat="1" ht="36" x14ac:dyDescent="0.25">
      <c r="A86" s="78">
        <v>44792</v>
      </c>
      <c r="B86" s="79" t="s">
        <v>117</v>
      </c>
      <c r="C86" s="39" t="s">
        <v>127</v>
      </c>
      <c r="D86" s="43">
        <v>386</v>
      </c>
    </row>
    <row r="87" spans="1:4" s="37" customFormat="1" ht="36" x14ac:dyDescent="0.25">
      <c r="A87" s="78">
        <v>44792</v>
      </c>
      <c r="B87" s="79" t="s">
        <v>34</v>
      </c>
      <c r="C87" s="39" t="s">
        <v>128</v>
      </c>
      <c r="D87" s="43">
        <v>123</v>
      </c>
    </row>
    <row r="88" spans="1:4" s="37" customFormat="1" ht="36" x14ac:dyDescent="0.25">
      <c r="A88" s="78">
        <v>44792</v>
      </c>
      <c r="B88" s="79" t="s">
        <v>38</v>
      </c>
      <c r="C88" s="39" t="s">
        <v>130</v>
      </c>
      <c r="D88" s="43">
        <v>140</v>
      </c>
    </row>
    <row r="89" spans="1:4" s="37" customFormat="1" ht="36" x14ac:dyDescent="0.25">
      <c r="A89" s="78">
        <v>44792</v>
      </c>
      <c r="B89" s="79" t="s">
        <v>129</v>
      </c>
      <c r="C89" s="39" t="s">
        <v>131</v>
      </c>
      <c r="D89" s="43">
        <v>61</v>
      </c>
    </row>
    <row r="90" spans="1:4" s="37" customFormat="1" ht="36" x14ac:dyDescent="0.25">
      <c r="A90" s="78">
        <v>44792</v>
      </c>
      <c r="B90" s="79" t="s">
        <v>129</v>
      </c>
      <c r="C90" s="39" t="s">
        <v>132</v>
      </c>
      <c r="D90" s="43">
        <v>45</v>
      </c>
    </row>
    <row r="91" spans="1:4" s="37" customFormat="1" ht="36" x14ac:dyDescent="0.25">
      <c r="A91" s="78">
        <v>44792</v>
      </c>
      <c r="B91" s="79" t="s">
        <v>118</v>
      </c>
      <c r="C91" s="39" t="s">
        <v>133</v>
      </c>
      <c r="D91" s="43">
        <v>404</v>
      </c>
    </row>
    <row r="92" spans="1:4" s="37" customFormat="1" ht="60" x14ac:dyDescent="0.25">
      <c r="A92" s="78">
        <v>44792</v>
      </c>
      <c r="B92" s="79" t="s">
        <v>35</v>
      </c>
      <c r="C92" s="39" t="s">
        <v>134</v>
      </c>
      <c r="D92" s="43">
        <v>145</v>
      </c>
    </row>
    <row r="93" spans="1:4" s="37" customFormat="1" ht="15.75" thickBot="1" x14ac:dyDescent="0.3">
      <c r="A93" s="41"/>
      <c r="B93" s="42"/>
      <c r="C93" s="56" t="s">
        <v>11</v>
      </c>
      <c r="D93" s="47">
        <f>SUM(D76:D92)</f>
        <v>21180.12</v>
      </c>
    </row>
    <row r="94" spans="1:4" s="37" customFormat="1" x14ac:dyDescent="0.25">
      <c r="A94" s="48"/>
      <c r="B94" s="49"/>
      <c r="C94" s="57" t="s">
        <v>9</v>
      </c>
      <c r="D94" s="26">
        <f>+D93</f>
        <v>21180.12</v>
      </c>
    </row>
    <row r="95" spans="1:4" s="37" customFormat="1" ht="48" x14ac:dyDescent="0.25">
      <c r="A95" s="78">
        <v>44796</v>
      </c>
      <c r="B95" s="79" t="s">
        <v>65</v>
      </c>
      <c r="C95" s="39" t="s">
        <v>135</v>
      </c>
      <c r="D95" s="43">
        <v>567</v>
      </c>
    </row>
    <row r="96" spans="1:4" s="37" customFormat="1" ht="60" x14ac:dyDescent="0.25">
      <c r="A96" s="78">
        <v>44796</v>
      </c>
      <c r="B96" s="79" t="s">
        <v>39</v>
      </c>
      <c r="C96" s="39" t="s">
        <v>202</v>
      </c>
      <c r="D96" s="43">
        <f>567-228</f>
        <v>339</v>
      </c>
    </row>
    <row r="97" spans="1:4" s="37" customFormat="1" ht="48" x14ac:dyDescent="0.25">
      <c r="A97" s="78">
        <v>44796</v>
      </c>
      <c r="B97" s="79" t="s">
        <v>61</v>
      </c>
      <c r="C97" s="39" t="s">
        <v>136</v>
      </c>
      <c r="D97" s="43">
        <v>567</v>
      </c>
    </row>
    <row r="98" spans="1:4" s="37" customFormat="1" ht="36" x14ac:dyDescent="0.25">
      <c r="A98" s="78">
        <v>44797</v>
      </c>
      <c r="B98" s="79" t="s">
        <v>57</v>
      </c>
      <c r="C98" s="39" t="s">
        <v>140</v>
      </c>
      <c r="D98" s="43">
        <v>147</v>
      </c>
    </row>
    <row r="99" spans="1:4" s="37" customFormat="1" ht="36" x14ac:dyDescent="0.25">
      <c r="A99" s="78">
        <v>44797</v>
      </c>
      <c r="B99" s="79" t="s">
        <v>63</v>
      </c>
      <c r="C99" s="39" t="s">
        <v>141</v>
      </c>
      <c r="D99" s="43">
        <v>147</v>
      </c>
    </row>
    <row r="100" spans="1:4" s="37" customFormat="1" ht="48" x14ac:dyDescent="0.25">
      <c r="A100" s="78">
        <v>44797</v>
      </c>
      <c r="B100" s="79" t="s">
        <v>54</v>
      </c>
      <c r="C100" s="39" t="s">
        <v>206</v>
      </c>
      <c r="D100" s="43">
        <f>567-188</f>
        <v>379</v>
      </c>
    </row>
    <row r="101" spans="1:4" s="37" customFormat="1" ht="60" x14ac:dyDescent="0.25">
      <c r="A101" s="78">
        <v>44797</v>
      </c>
      <c r="B101" s="79" t="s">
        <v>42</v>
      </c>
      <c r="C101" s="39" t="s">
        <v>142</v>
      </c>
      <c r="D101" s="43">
        <v>415.2</v>
      </c>
    </row>
    <row r="102" spans="1:4" s="37" customFormat="1" ht="48" x14ac:dyDescent="0.25">
      <c r="A102" s="78">
        <v>44797</v>
      </c>
      <c r="B102" s="79" t="s">
        <v>52</v>
      </c>
      <c r="C102" s="39" t="s">
        <v>143</v>
      </c>
      <c r="D102" s="43">
        <v>118</v>
      </c>
    </row>
    <row r="103" spans="1:4" s="37" customFormat="1" ht="36" x14ac:dyDescent="0.25">
      <c r="A103" s="78">
        <v>44797</v>
      </c>
      <c r="B103" s="79" t="s">
        <v>137</v>
      </c>
      <c r="C103" s="39" t="s">
        <v>144</v>
      </c>
      <c r="D103" s="43">
        <v>61</v>
      </c>
    </row>
    <row r="104" spans="1:4" s="37" customFormat="1" ht="36" x14ac:dyDescent="0.25">
      <c r="A104" s="78">
        <v>44797</v>
      </c>
      <c r="B104" s="79" t="s">
        <v>137</v>
      </c>
      <c r="C104" s="39" t="s">
        <v>145</v>
      </c>
      <c r="D104" s="43">
        <v>57.5</v>
      </c>
    </row>
    <row r="105" spans="1:4" s="37" customFormat="1" ht="48" x14ac:dyDescent="0.25">
      <c r="A105" s="78">
        <v>44797</v>
      </c>
      <c r="B105" s="79" t="s">
        <v>138</v>
      </c>
      <c r="C105" s="39" t="s">
        <v>146</v>
      </c>
      <c r="D105" s="43">
        <v>326</v>
      </c>
    </row>
    <row r="106" spans="1:4" s="37" customFormat="1" ht="48" x14ac:dyDescent="0.25">
      <c r="A106" s="78">
        <v>44797</v>
      </c>
      <c r="B106" s="79" t="s">
        <v>139</v>
      </c>
      <c r="C106" s="39" t="s">
        <v>147</v>
      </c>
      <c r="D106" s="43">
        <v>323</v>
      </c>
    </row>
    <row r="107" spans="1:4" s="37" customFormat="1" ht="48" x14ac:dyDescent="0.25">
      <c r="A107" s="78">
        <v>44797</v>
      </c>
      <c r="B107" s="79" t="s">
        <v>51</v>
      </c>
      <c r="C107" s="39" t="s">
        <v>148</v>
      </c>
      <c r="D107" s="43">
        <v>315</v>
      </c>
    </row>
    <row r="108" spans="1:4" s="37" customFormat="1" ht="48" x14ac:dyDescent="0.25">
      <c r="A108" s="78">
        <v>44797</v>
      </c>
      <c r="B108" s="79" t="s">
        <v>58</v>
      </c>
      <c r="C108" s="39" t="s">
        <v>149</v>
      </c>
      <c r="D108" s="43">
        <v>105</v>
      </c>
    </row>
    <row r="109" spans="1:4" s="37" customFormat="1" ht="41.25" customHeight="1" x14ac:dyDescent="0.25">
      <c r="A109" s="78">
        <v>44797</v>
      </c>
      <c r="B109" s="79" t="s">
        <v>40</v>
      </c>
      <c r="C109" s="39" t="s">
        <v>150</v>
      </c>
      <c r="D109" s="43">
        <v>157.5</v>
      </c>
    </row>
    <row r="110" spans="1:4" s="37" customFormat="1" ht="15.75" thickBot="1" x14ac:dyDescent="0.3">
      <c r="A110" s="41"/>
      <c r="B110" s="42"/>
      <c r="C110" s="56" t="s">
        <v>11</v>
      </c>
      <c r="D110" s="47">
        <f>SUM(D94:D109)</f>
        <v>25204.32</v>
      </c>
    </row>
    <row r="111" spans="1:4" s="37" customFormat="1" x14ac:dyDescent="0.25">
      <c r="A111" s="48"/>
      <c r="B111" s="49"/>
      <c r="C111" s="57" t="s">
        <v>9</v>
      </c>
      <c r="D111" s="26">
        <f>D110</f>
        <v>25204.32</v>
      </c>
    </row>
    <row r="112" spans="1:4" s="37" customFormat="1" ht="36" x14ac:dyDescent="0.25">
      <c r="A112" s="78">
        <v>44797</v>
      </c>
      <c r="B112" s="79" t="s">
        <v>44</v>
      </c>
      <c r="C112" s="39" t="s">
        <v>151</v>
      </c>
      <c r="D112" s="43">
        <v>123</v>
      </c>
    </row>
    <row r="113" spans="1:4" s="37" customFormat="1" ht="36" x14ac:dyDescent="0.25">
      <c r="A113" s="78">
        <v>44797</v>
      </c>
      <c r="B113" s="79" t="s">
        <v>152</v>
      </c>
      <c r="C113" s="39" t="s">
        <v>153</v>
      </c>
      <c r="D113" s="43">
        <v>117</v>
      </c>
    </row>
    <row r="114" spans="1:4" s="37" customFormat="1" ht="60" x14ac:dyDescent="0.25">
      <c r="A114" s="78">
        <v>44797</v>
      </c>
      <c r="B114" s="79" t="s">
        <v>31</v>
      </c>
      <c r="C114" s="39" t="s">
        <v>154</v>
      </c>
      <c r="D114" s="43">
        <v>75</v>
      </c>
    </row>
    <row r="115" spans="1:4" s="37" customFormat="1" ht="60" x14ac:dyDescent="0.25">
      <c r="A115" s="78">
        <v>44797</v>
      </c>
      <c r="B115" s="79" t="s">
        <v>45</v>
      </c>
      <c r="C115" s="39" t="s">
        <v>155</v>
      </c>
      <c r="D115" s="43">
        <v>45</v>
      </c>
    </row>
    <row r="116" spans="1:4" s="37" customFormat="1" ht="48" x14ac:dyDescent="0.25">
      <c r="A116" s="78">
        <v>44797</v>
      </c>
      <c r="B116" s="79" t="s">
        <v>45</v>
      </c>
      <c r="C116" s="39" t="s">
        <v>156</v>
      </c>
      <c r="D116" s="43">
        <v>112</v>
      </c>
    </row>
    <row r="117" spans="1:4" s="37" customFormat="1" ht="60" x14ac:dyDescent="0.25">
      <c r="A117" s="78">
        <v>44797</v>
      </c>
      <c r="B117" s="79" t="s">
        <v>45</v>
      </c>
      <c r="C117" s="39" t="s">
        <v>157</v>
      </c>
      <c r="D117" s="43">
        <v>419</v>
      </c>
    </row>
    <row r="118" spans="1:4" s="37" customFormat="1" ht="48" x14ac:dyDescent="0.25">
      <c r="A118" s="78">
        <v>44802</v>
      </c>
      <c r="B118" s="79" t="s">
        <v>60</v>
      </c>
      <c r="C118" s="39" t="s">
        <v>158</v>
      </c>
      <c r="D118" s="43">
        <v>99.5</v>
      </c>
    </row>
    <row r="119" spans="1:4" s="37" customFormat="1" ht="36" x14ac:dyDescent="0.25">
      <c r="A119" s="78">
        <v>44802</v>
      </c>
      <c r="B119" s="79" t="s">
        <v>60</v>
      </c>
      <c r="C119" s="39" t="s">
        <v>159</v>
      </c>
      <c r="D119" s="43">
        <v>113</v>
      </c>
    </row>
    <row r="120" spans="1:4" s="37" customFormat="1" ht="36" x14ac:dyDescent="0.25">
      <c r="A120" s="78">
        <v>44802</v>
      </c>
      <c r="B120" s="79" t="s">
        <v>48</v>
      </c>
      <c r="C120" s="39" t="s">
        <v>160</v>
      </c>
      <c r="D120" s="43">
        <v>122.5</v>
      </c>
    </row>
    <row r="121" spans="1:4" s="37" customFormat="1" ht="36" x14ac:dyDescent="0.25">
      <c r="A121" s="78">
        <v>44802</v>
      </c>
      <c r="B121" s="79" t="s">
        <v>36</v>
      </c>
      <c r="C121" s="39" t="s">
        <v>161</v>
      </c>
      <c r="D121" s="43">
        <v>118.5</v>
      </c>
    </row>
    <row r="122" spans="1:4" s="37" customFormat="1" ht="48" x14ac:dyDescent="0.25">
      <c r="A122" s="78">
        <v>44802</v>
      </c>
      <c r="B122" s="79" t="s">
        <v>110</v>
      </c>
      <c r="C122" s="39" t="s">
        <v>162</v>
      </c>
      <c r="D122" s="43">
        <v>134.5</v>
      </c>
    </row>
    <row r="123" spans="1:4" s="37" customFormat="1" ht="48" x14ac:dyDescent="0.25">
      <c r="A123" s="78">
        <v>44802</v>
      </c>
      <c r="B123" s="79" t="s">
        <v>64</v>
      </c>
      <c r="C123" s="39" t="s">
        <v>163</v>
      </c>
      <c r="D123" s="43">
        <v>87</v>
      </c>
    </row>
    <row r="124" spans="1:4" s="37" customFormat="1" ht="15.75" thickBot="1" x14ac:dyDescent="0.3">
      <c r="A124" s="41"/>
      <c r="B124" s="42"/>
      <c r="C124" s="56" t="s">
        <v>11</v>
      </c>
      <c r="D124" s="47">
        <f>SUM(D111:D123)</f>
        <v>26770.32</v>
      </c>
    </row>
    <row r="125" spans="1:4" s="37" customFormat="1" x14ac:dyDescent="0.25">
      <c r="A125" s="48"/>
      <c r="B125" s="49"/>
      <c r="C125" s="57" t="s">
        <v>9</v>
      </c>
      <c r="D125" s="26">
        <f>D124</f>
        <v>26770.32</v>
      </c>
    </row>
    <row r="126" spans="1:4" s="37" customFormat="1" ht="60" x14ac:dyDescent="0.25">
      <c r="A126" s="78">
        <v>44802</v>
      </c>
      <c r="B126" s="79" t="s">
        <v>39</v>
      </c>
      <c r="C126" s="39" t="s">
        <v>165</v>
      </c>
      <c r="D126" s="43">
        <v>104</v>
      </c>
    </row>
    <row r="127" spans="1:4" s="37" customFormat="1" ht="48" x14ac:dyDescent="0.25">
      <c r="A127" s="78">
        <v>44802</v>
      </c>
      <c r="B127" s="79" t="s">
        <v>152</v>
      </c>
      <c r="C127" s="39" t="s">
        <v>166</v>
      </c>
      <c r="D127" s="43">
        <v>106</v>
      </c>
    </row>
    <row r="128" spans="1:4" s="37" customFormat="1" ht="48" x14ac:dyDescent="0.25">
      <c r="A128" s="78">
        <v>44802</v>
      </c>
      <c r="B128" s="79" t="s">
        <v>61</v>
      </c>
      <c r="C128" s="39" t="s">
        <v>167</v>
      </c>
      <c r="D128" s="43">
        <v>45</v>
      </c>
    </row>
    <row r="129" spans="1:4" s="37" customFormat="1" ht="48" x14ac:dyDescent="0.25">
      <c r="A129" s="78">
        <v>44802</v>
      </c>
      <c r="B129" s="79" t="s">
        <v>39</v>
      </c>
      <c r="C129" s="39" t="s">
        <v>168</v>
      </c>
      <c r="D129" s="43">
        <v>89</v>
      </c>
    </row>
    <row r="130" spans="1:4" s="37" customFormat="1" ht="60" x14ac:dyDescent="0.25">
      <c r="A130" s="78">
        <v>44802</v>
      </c>
      <c r="B130" s="79" t="s">
        <v>43</v>
      </c>
      <c r="C130" s="39" t="s">
        <v>169</v>
      </c>
      <c r="D130" s="43">
        <v>93</v>
      </c>
    </row>
    <row r="131" spans="1:4" s="37" customFormat="1" ht="48" x14ac:dyDescent="0.25">
      <c r="A131" s="78">
        <v>44802</v>
      </c>
      <c r="B131" s="79" t="s">
        <v>68</v>
      </c>
      <c r="C131" s="39" t="s">
        <v>170</v>
      </c>
      <c r="D131" s="43">
        <v>150.80000000000001</v>
      </c>
    </row>
    <row r="132" spans="1:4" s="37" customFormat="1" ht="36" x14ac:dyDescent="0.25">
      <c r="A132" s="78">
        <v>44802</v>
      </c>
      <c r="B132" s="79" t="s">
        <v>33</v>
      </c>
      <c r="C132" s="39" t="s">
        <v>171</v>
      </c>
      <c r="D132" s="43">
        <v>116</v>
      </c>
    </row>
    <row r="133" spans="1:4" s="37" customFormat="1" ht="36" x14ac:dyDescent="0.25">
      <c r="A133" s="78">
        <v>44802</v>
      </c>
      <c r="B133" s="79" t="s">
        <v>38</v>
      </c>
      <c r="C133" s="39" t="s">
        <v>172</v>
      </c>
      <c r="D133" s="43">
        <v>132</v>
      </c>
    </row>
    <row r="134" spans="1:4" s="37" customFormat="1" ht="60" x14ac:dyDescent="0.25">
      <c r="A134" s="78">
        <v>44802</v>
      </c>
      <c r="B134" s="79" t="s">
        <v>99</v>
      </c>
      <c r="C134" s="39" t="s">
        <v>173</v>
      </c>
      <c r="D134" s="43">
        <v>65</v>
      </c>
    </row>
    <row r="135" spans="1:4" s="37" customFormat="1" ht="36" x14ac:dyDescent="0.25">
      <c r="A135" s="78">
        <v>44802</v>
      </c>
      <c r="B135" s="79" t="s">
        <v>72</v>
      </c>
      <c r="C135" s="39" t="s">
        <v>174</v>
      </c>
      <c r="D135" s="43">
        <v>89</v>
      </c>
    </row>
    <row r="136" spans="1:4" s="37" customFormat="1" ht="36" x14ac:dyDescent="0.25">
      <c r="A136" s="78">
        <v>44802</v>
      </c>
      <c r="B136" s="79" t="s">
        <v>164</v>
      </c>
      <c r="C136" s="39" t="s">
        <v>175</v>
      </c>
      <c r="D136" s="43">
        <v>338</v>
      </c>
    </row>
    <row r="137" spans="1:4" s="37" customFormat="1" ht="48" x14ac:dyDescent="0.25">
      <c r="A137" s="78">
        <v>44802</v>
      </c>
      <c r="B137" s="79" t="s">
        <v>61</v>
      </c>
      <c r="C137" s="39" t="s">
        <v>176</v>
      </c>
      <c r="D137" s="43">
        <v>108</v>
      </c>
    </row>
    <row r="138" spans="1:4" s="37" customFormat="1" ht="48" x14ac:dyDescent="0.25">
      <c r="A138" s="78">
        <v>44802</v>
      </c>
      <c r="B138" s="79" t="s">
        <v>62</v>
      </c>
      <c r="C138" s="39" t="s">
        <v>177</v>
      </c>
      <c r="D138" s="43">
        <v>108</v>
      </c>
    </row>
    <row r="139" spans="1:4" s="37" customFormat="1" ht="48" x14ac:dyDescent="0.25">
      <c r="A139" s="78">
        <v>44802</v>
      </c>
      <c r="B139" s="79" t="s">
        <v>35</v>
      </c>
      <c r="C139" s="39" t="s">
        <v>179</v>
      </c>
      <c r="D139" s="43">
        <v>44</v>
      </c>
    </row>
    <row r="140" spans="1:4" s="37" customFormat="1" ht="48" x14ac:dyDescent="0.25">
      <c r="A140" s="78">
        <v>44802</v>
      </c>
      <c r="B140" s="79" t="s">
        <v>59</v>
      </c>
      <c r="C140" s="39" t="s">
        <v>180</v>
      </c>
      <c r="D140" s="43">
        <v>81</v>
      </c>
    </row>
    <row r="141" spans="1:4" s="37" customFormat="1" ht="21" customHeight="1" thickBot="1" x14ac:dyDescent="0.3">
      <c r="A141" s="41"/>
      <c r="B141" s="42"/>
      <c r="C141" s="56" t="s">
        <v>11</v>
      </c>
      <c r="D141" s="47">
        <f>SUM(D125:D140)</f>
        <v>28439.119999999999</v>
      </c>
    </row>
    <row r="142" spans="1:4" s="37" customFormat="1" ht="21" customHeight="1" x14ac:dyDescent="0.25">
      <c r="A142" s="48"/>
      <c r="B142" s="49"/>
      <c r="C142" s="57" t="s">
        <v>9</v>
      </c>
      <c r="D142" s="26">
        <f>D141</f>
        <v>28439.119999999999</v>
      </c>
    </row>
    <row r="143" spans="1:4" s="37" customFormat="1" ht="48" x14ac:dyDescent="0.25">
      <c r="A143" s="78">
        <v>44802</v>
      </c>
      <c r="B143" s="79" t="s">
        <v>37</v>
      </c>
      <c r="C143" s="39" t="s">
        <v>181</v>
      </c>
      <c r="D143" s="43">
        <v>79</v>
      </c>
    </row>
    <row r="144" spans="1:4" s="37" customFormat="1" ht="48" x14ac:dyDescent="0.25">
      <c r="A144" s="78">
        <v>44802</v>
      </c>
      <c r="B144" s="79" t="s">
        <v>99</v>
      </c>
      <c r="C144" s="39" t="s">
        <v>182</v>
      </c>
      <c r="D144" s="43">
        <v>110</v>
      </c>
    </row>
    <row r="145" spans="1:5" s="37" customFormat="1" ht="36" x14ac:dyDescent="0.25">
      <c r="A145" s="78">
        <v>44802</v>
      </c>
      <c r="B145" s="79" t="s">
        <v>40</v>
      </c>
      <c r="C145" s="39" t="s">
        <v>183</v>
      </c>
      <c r="D145" s="43">
        <v>97</v>
      </c>
    </row>
    <row r="146" spans="1:5" s="37" customFormat="1" ht="36" x14ac:dyDescent="0.25">
      <c r="A146" s="78">
        <v>44802</v>
      </c>
      <c r="B146" s="79" t="s">
        <v>38</v>
      </c>
      <c r="C146" s="39" t="s">
        <v>184</v>
      </c>
      <c r="D146" s="43">
        <v>129</v>
      </c>
    </row>
    <row r="147" spans="1:5" s="37" customFormat="1" ht="36" x14ac:dyDescent="0.25">
      <c r="A147" s="78">
        <v>44802</v>
      </c>
      <c r="B147" s="79" t="s">
        <v>178</v>
      </c>
      <c r="C147" s="39" t="s">
        <v>185</v>
      </c>
      <c r="D147" s="43">
        <v>348</v>
      </c>
    </row>
    <row r="148" spans="1:5" s="37" customFormat="1" ht="48" x14ac:dyDescent="0.25">
      <c r="A148" s="78">
        <v>44802</v>
      </c>
      <c r="B148" s="79" t="s">
        <v>32</v>
      </c>
      <c r="C148" s="39" t="s">
        <v>186</v>
      </c>
      <c r="D148" s="43">
        <v>139</v>
      </c>
    </row>
    <row r="149" spans="1:5" s="37" customFormat="1" ht="48" x14ac:dyDescent="0.25">
      <c r="A149" s="78">
        <v>44802</v>
      </c>
      <c r="B149" s="79" t="s">
        <v>39</v>
      </c>
      <c r="C149" s="39" t="s">
        <v>187</v>
      </c>
      <c r="D149" s="43">
        <v>118</v>
      </c>
    </row>
    <row r="150" spans="1:5" s="37" customFormat="1" ht="60" x14ac:dyDescent="0.25">
      <c r="A150" s="78">
        <v>44802</v>
      </c>
      <c r="B150" s="79" t="s">
        <v>39</v>
      </c>
      <c r="C150" s="39" t="s">
        <v>188</v>
      </c>
      <c r="D150" s="43">
        <v>115</v>
      </c>
    </row>
    <row r="151" spans="1:5" s="37" customFormat="1" ht="60" x14ac:dyDescent="0.25">
      <c r="A151" s="78">
        <v>44802</v>
      </c>
      <c r="B151" s="79" t="s">
        <v>39</v>
      </c>
      <c r="C151" s="39" t="s">
        <v>189</v>
      </c>
      <c r="D151" s="43">
        <v>130</v>
      </c>
    </row>
    <row r="152" spans="1:5" s="45" customFormat="1" ht="15.75" thickBot="1" x14ac:dyDescent="0.3">
      <c r="A152" s="55"/>
      <c r="B152" s="42"/>
      <c r="C152" s="56" t="s">
        <v>12</v>
      </c>
      <c r="D152" s="47">
        <f>SUM(D142:D151)</f>
        <v>29704.12</v>
      </c>
      <c r="E152" s="68"/>
    </row>
    <row r="153" spans="1:5" s="45" customFormat="1" ht="27.75" customHeight="1" x14ac:dyDescent="0.25">
      <c r="A153" s="52"/>
      <c r="B153" s="51"/>
      <c r="C153" s="53"/>
      <c r="D153" s="54"/>
    </row>
    <row r="154" spans="1:5" x14ac:dyDescent="0.25">
      <c r="A154" s="31" t="s">
        <v>66</v>
      </c>
      <c r="B154" s="28"/>
      <c r="C154" s="29"/>
      <c r="D154" s="30"/>
    </row>
    <row r="155" spans="1:5" ht="15.75" thickBot="1" x14ac:dyDescent="0.3">
      <c r="A155" s="32"/>
      <c r="B155" s="33"/>
      <c r="C155" s="27"/>
      <c r="D155" s="34"/>
    </row>
    <row r="156" spans="1:5" x14ac:dyDescent="0.25">
      <c r="A156" s="29"/>
      <c r="B156" s="28"/>
      <c r="C156" s="29"/>
      <c r="D156" s="67"/>
    </row>
    <row r="157" spans="1:5" x14ac:dyDescent="0.25">
      <c r="A157" s="29"/>
      <c r="B157" s="28"/>
      <c r="C157" s="29"/>
      <c r="D157" s="67"/>
    </row>
    <row r="158" spans="1:5" x14ac:dyDescent="0.25">
      <c r="A158" s="29"/>
      <c r="B158" s="28"/>
      <c r="C158" s="29"/>
      <c r="D158" s="67"/>
    </row>
    <row r="159" spans="1:5" x14ac:dyDescent="0.25">
      <c r="A159" s="29"/>
      <c r="B159" s="28"/>
      <c r="C159" s="29"/>
      <c r="D159" s="67"/>
    </row>
    <row r="160" spans="1:5" x14ac:dyDescent="0.25">
      <c r="A160" s="58" t="s">
        <v>22</v>
      </c>
      <c r="B160" s="59"/>
      <c r="C160" s="59"/>
      <c r="D160" s="60"/>
      <c r="E160" s="4"/>
    </row>
    <row r="161" spans="1:5" x14ac:dyDescent="0.25">
      <c r="A161" s="89" t="s">
        <v>27</v>
      </c>
      <c r="B161" s="89"/>
      <c r="C161" s="59"/>
      <c r="D161" s="60"/>
      <c r="E161" s="50"/>
    </row>
    <row r="162" spans="1:5" x14ac:dyDescent="0.25">
      <c r="A162" s="100" t="s">
        <v>30</v>
      </c>
      <c r="B162" s="100"/>
      <c r="C162" s="66"/>
      <c r="D162" s="61"/>
      <c r="E162" s="50"/>
    </row>
    <row r="163" spans="1:5" x14ac:dyDescent="0.25">
      <c r="A163" s="99"/>
      <c r="B163" s="99"/>
      <c r="C163" s="99"/>
      <c r="D163" s="63"/>
      <c r="E163" s="50"/>
    </row>
    <row r="164" spans="1:5" ht="15" customHeight="1" x14ac:dyDescent="0.25">
      <c r="A164" s="62"/>
      <c r="B164" s="64"/>
      <c r="C164" s="101" t="s">
        <v>49</v>
      </c>
      <c r="D164" s="101"/>
      <c r="E164" s="101"/>
    </row>
    <row r="165" spans="1:5" ht="15" customHeight="1" x14ac:dyDescent="0.25">
      <c r="A165" s="62"/>
      <c r="B165" s="64"/>
      <c r="C165" s="101" t="s">
        <v>50</v>
      </c>
      <c r="D165" s="101"/>
      <c r="E165" s="101"/>
    </row>
    <row r="166" spans="1:5" x14ac:dyDescent="0.25">
      <c r="A166" s="65"/>
      <c r="C166" s="89"/>
      <c r="D166" s="89"/>
      <c r="E166" s="89"/>
    </row>
    <row r="167" spans="1:5" x14ac:dyDescent="0.25">
      <c r="A167" t="s">
        <v>19</v>
      </c>
    </row>
    <row r="168" spans="1:5" x14ac:dyDescent="0.25">
      <c r="A168" t="s">
        <v>20</v>
      </c>
    </row>
    <row r="169" spans="1:5" x14ac:dyDescent="0.25">
      <c r="A169" t="s">
        <v>21</v>
      </c>
    </row>
    <row r="171" spans="1:5" ht="300" x14ac:dyDescent="0.25">
      <c r="A171" s="50" t="s">
        <v>13</v>
      </c>
      <c r="B171" s="50"/>
    </row>
    <row r="172" spans="1:5" x14ac:dyDescent="0.25">
      <c r="A172" s="50"/>
      <c r="B172" s="50"/>
    </row>
  </sheetData>
  <mergeCells count="10">
    <mergeCell ref="C166:E166"/>
    <mergeCell ref="A10:D10"/>
    <mergeCell ref="A3:D3"/>
    <mergeCell ref="A2:D2"/>
    <mergeCell ref="A1:D1"/>
    <mergeCell ref="A163:C163"/>
    <mergeCell ref="A161:B161"/>
    <mergeCell ref="A162:B162"/>
    <mergeCell ref="C164:E164"/>
    <mergeCell ref="C165:E165"/>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8" manualBreakCount="8">
    <brk id="29" max="4" man="1"/>
    <brk id="46" max="4" man="1"/>
    <brk id="59" max="4" man="1"/>
    <brk id="75" max="4" man="1"/>
    <brk id="93" max="4" man="1"/>
    <brk id="110" max="4" man="1"/>
    <brk id="124" max="4" man="1"/>
    <brk id="159"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726DA-7843-450D-A9A2-753A191C905E}">
  <dimension ref="A1:O33"/>
  <sheetViews>
    <sheetView view="pageBreakPreview" topLeftCell="A7" zoomScaleNormal="100" zoomScaleSheetLayoutView="100" workbookViewId="0">
      <selection activeCell="A21" sqref="A21"/>
    </sheetView>
  </sheetViews>
  <sheetFormatPr baseColWidth="10" defaultColWidth="9.140625" defaultRowHeight="15" x14ac:dyDescent="0.25"/>
  <cols>
    <col min="1" max="1" width="10.42578125" customWidth="1"/>
    <col min="2" max="2" width="33.28515625" style="3" customWidth="1"/>
    <col min="3" max="3" width="41.5703125" customWidth="1"/>
    <col min="4" max="4" width="13.5703125" customWidth="1"/>
    <col min="5" max="5" width="13.85546875" style="4" customWidth="1"/>
  </cols>
  <sheetData>
    <row r="1" spans="1:15" ht="15.75" x14ac:dyDescent="0.25">
      <c r="A1" s="102" t="s">
        <v>0</v>
      </c>
      <c r="B1" s="102"/>
      <c r="C1" s="102"/>
      <c r="D1" s="102"/>
      <c r="E1" s="102"/>
      <c r="F1" s="2"/>
      <c r="G1" s="2"/>
      <c r="H1" s="2"/>
      <c r="I1" s="2"/>
      <c r="J1" s="2"/>
      <c r="K1" s="2"/>
      <c r="L1" s="2"/>
      <c r="M1" s="2"/>
      <c r="N1" s="2"/>
      <c r="O1" s="2"/>
    </row>
    <row r="2" spans="1:15" ht="15.75" x14ac:dyDescent="0.25">
      <c r="A2" s="102" t="s">
        <v>1</v>
      </c>
      <c r="B2" s="102"/>
      <c r="C2" s="102"/>
      <c r="D2" s="102"/>
      <c r="E2" s="102"/>
      <c r="F2" s="2"/>
      <c r="G2" s="2"/>
      <c r="H2" s="2"/>
      <c r="I2" s="2"/>
      <c r="J2" s="2"/>
      <c r="K2" s="2"/>
      <c r="L2" s="2"/>
      <c r="M2" s="2"/>
      <c r="N2" s="2"/>
      <c r="O2" s="2"/>
    </row>
    <row r="3" spans="1:15" ht="15.75" x14ac:dyDescent="0.25">
      <c r="A3" s="102" t="s">
        <v>2</v>
      </c>
      <c r="B3" s="102"/>
      <c r="C3" s="102"/>
      <c r="D3" s="102"/>
      <c r="E3" s="102"/>
      <c r="F3" s="2"/>
      <c r="G3" s="2"/>
      <c r="H3" s="2"/>
      <c r="I3" s="2"/>
      <c r="J3" s="2"/>
      <c r="K3" s="2"/>
      <c r="L3" s="2"/>
      <c r="M3" s="2"/>
      <c r="N3" s="2"/>
      <c r="O3" s="2"/>
    </row>
    <row r="6" spans="1:15" x14ac:dyDescent="0.25">
      <c r="A6" s="1" t="s">
        <v>3</v>
      </c>
    </row>
    <row r="7" spans="1:15" x14ac:dyDescent="0.25">
      <c r="A7" s="1" t="s">
        <v>5</v>
      </c>
    </row>
    <row r="8" spans="1:15" x14ac:dyDescent="0.25">
      <c r="A8" s="1" t="s">
        <v>4</v>
      </c>
    </row>
    <row r="10" spans="1:15" ht="15.75" x14ac:dyDescent="0.25">
      <c r="A10" s="103" t="s">
        <v>15</v>
      </c>
      <c r="B10" s="103"/>
      <c r="C10" s="103"/>
      <c r="D10" s="103"/>
      <c r="E10" s="103"/>
    </row>
    <row r="11" spans="1:15" ht="15.75" thickBot="1" x14ac:dyDescent="0.3"/>
    <row r="12" spans="1:15" ht="45.75" thickBot="1" x14ac:dyDescent="0.3">
      <c r="A12" s="9" t="s">
        <v>6</v>
      </c>
      <c r="B12" s="10" t="s">
        <v>7</v>
      </c>
      <c r="C12" s="9" t="s">
        <v>8</v>
      </c>
      <c r="D12" s="10" t="s">
        <v>17</v>
      </c>
      <c r="E12" s="11" t="s">
        <v>10</v>
      </c>
    </row>
    <row r="13" spans="1:15" x14ac:dyDescent="0.25">
      <c r="A13" s="14"/>
      <c r="B13" s="15"/>
      <c r="C13" s="16"/>
      <c r="D13" s="22"/>
      <c r="E13" s="17"/>
    </row>
    <row r="14" spans="1:15" x14ac:dyDescent="0.25">
      <c r="A14" s="104" t="s">
        <v>16</v>
      </c>
      <c r="B14" s="105"/>
      <c r="C14" s="105"/>
      <c r="D14" s="106"/>
      <c r="E14" s="107"/>
    </row>
    <row r="15" spans="1:15" x14ac:dyDescent="0.25">
      <c r="A15" s="104"/>
      <c r="B15" s="105"/>
      <c r="C15" s="105"/>
      <c r="D15" s="106"/>
      <c r="E15" s="107"/>
    </row>
    <row r="16" spans="1:15" x14ac:dyDescent="0.25">
      <c r="A16" s="18"/>
      <c r="B16" s="13"/>
      <c r="C16" s="12"/>
      <c r="D16" s="23"/>
      <c r="E16" s="7"/>
    </row>
    <row r="17" spans="1:5" ht="15.75" thickBot="1" x14ac:dyDescent="0.3">
      <c r="A17" s="19"/>
      <c r="B17" s="20"/>
      <c r="C17" s="21"/>
      <c r="D17" s="24"/>
      <c r="E17" s="8"/>
    </row>
    <row r="19" spans="1:5" x14ac:dyDescent="0.25">
      <c r="A19" s="36" t="s">
        <v>18</v>
      </c>
    </row>
    <row r="20" spans="1:5" x14ac:dyDescent="0.25">
      <c r="A20" t="s">
        <v>207</v>
      </c>
    </row>
    <row r="23" spans="1:5" ht="15" customHeight="1" x14ac:dyDescent="0.25">
      <c r="A23" s="58" t="s">
        <v>22</v>
      </c>
      <c r="B23" s="59"/>
      <c r="C23" s="59"/>
      <c r="D23" s="60"/>
    </row>
    <row r="24" spans="1:5" x14ac:dyDescent="0.25">
      <c r="A24" s="58"/>
      <c r="B24" s="59" t="s">
        <v>27</v>
      </c>
      <c r="C24" s="59"/>
      <c r="D24" s="60"/>
      <c r="E24" s="50"/>
    </row>
    <row r="25" spans="1:5" x14ac:dyDescent="0.25">
      <c r="A25" s="66" t="s">
        <v>23</v>
      </c>
      <c r="B25" s="70" t="s">
        <v>30</v>
      </c>
      <c r="C25" s="66"/>
      <c r="D25" s="61"/>
      <c r="E25" s="50"/>
    </row>
    <row r="26" spans="1:5" x14ac:dyDescent="0.25">
      <c r="A26" s="99"/>
      <c r="B26" s="99"/>
      <c r="C26" s="99"/>
      <c r="D26" s="63"/>
      <c r="E26" s="50"/>
    </row>
    <row r="27" spans="1:5" x14ac:dyDescent="0.25">
      <c r="A27" s="87"/>
      <c r="B27" s="87"/>
      <c r="C27" s="101" t="s">
        <v>49</v>
      </c>
      <c r="D27" s="101"/>
      <c r="E27" s="101"/>
    </row>
    <row r="28" spans="1:5" x14ac:dyDescent="0.25">
      <c r="A28" s="62"/>
      <c r="B28" s="64"/>
      <c r="C28" s="101" t="s">
        <v>50</v>
      </c>
      <c r="D28" s="101"/>
      <c r="E28" s="101"/>
    </row>
    <row r="29" spans="1:5" x14ac:dyDescent="0.25">
      <c r="A29" s="65"/>
      <c r="B29" s="58"/>
      <c r="C29" s="89"/>
      <c r="D29" s="89"/>
      <c r="E29" s="89"/>
    </row>
    <row r="31" spans="1:5" x14ac:dyDescent="0.25">
      <c r="A31" s="50"/>
      <c r="B31" s="50"/>
      <c r="C31" s="50"/>
      <c r="D31" s="50"/>
    </row>
    <row r="32" spans="1:5" x14ac:dyDescent="0.25">
      <c r="A32" s="50"/>
      <c r="B32" s="50"/>
      <c r="C32" s="50"/>
      <c r="D32" s="50"/>
    </row>
    <row r="33" spans="1:4" x14ac:dyDescent="0.25">
      <c r="A33" s="50"/>
      <c r="B33" s="50"/>
      <c r="C33" s="50"/>
      <c r="D33" s="50"/>
    </row>
  </sheetData>
  <mergeCells count="9">
    <mergeCell ref="C27:E27"/>
    <mergeCell ref="C28:E28"/>
    <mergeCell ref="C29:E29"/>
    <mergeCell ref="A26:C26"/>
    <mergeCell ref="A1:E1"/>
    <mergeCell ref="A2:E2"/>
    <mergeCell ref="A3:E3"/>
    <mergeCell ref="A10:E10"/>
    <mergeCell ref="A14:E15"/>
  </mergeCells>
  <pageMargins left="1.6929133858267718" right="0.70866141732283472" top="0.74803149606299213" bottom="0.74803149606299213"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30"/>
  <sheetViews>
    <sheetView view="pageBreakPreview" zoomScaleNormal="100" zoomScaleSheetLayoutView="100" workbookViewId="0">
      <selection activeCell="A18" sqref="A18:D18"/>
    </sheetView>
  </sheetViews>
  <sheetFormatPr baseColWidth="10" defaultColWidth="9.140625" defaultRowHeight="15" x14ac:dyDescent="0.25"/>
  <cols>
    <col min="1" max="1" width="14.7109375" customWidth="1"/>
    <col min="2" max="2" width="28.85546875" style="3" customWidth="1"/>
    <col min="3" max="3" width="80.42578125" customWidth="1"/>
    <col min="4" max="4" width="15.85546875" customWidth="1"/>
    <col min="5" max="5" width="13.85546875" style="4" customWidth="1"/>
  </cols>
  <sheetData>
    <row r="1" spans="1:15" ht="15.75" x14ac:dyDescent="0.25">
      <c r="A1" s="96" t="s">
        <v>0</v>
      </c>
      <c r="B1" s="97"/>
      <c r="C1" s="97"/>
      <c r="D1" s="98"/>
      <c r="E1"/>
      <c r="F1" s="2"/>
      <c r="G1" s="2"/>
      <c r="H1" s="2"/>
      <c r="I1" s="2"/>
      <c r="J1" s="2"/>
      <c r="K1" s="2"/>
      <c r="L1" s="2"/>
      <c r="M1" s="2"/>
      <c r="N1" s="2"/>
      <c r="O1" s="2"/>
    </row>
    <row r="2" spans="1:15" ht="15.75" x14ac:dyDescent="0.25">
      <c r="A2" s="93" t="s">
        <v>1</v>
      </c>
      <c r="B2" s="102"/>
      <c r="C2" s="102"/>
      <c r="D2" s="95"/>
      <c r="E2"/>
      <c r="F2" s="2"/>
      <c r="G2" s="2"/>
      <c r="H2" s="2"/>
      <c r="I2" s="2"/>
      <c r="J2" s="2"/>
      <c r="K2" s="2"/>
      <c r="L2" s="2"/>
      <c r="M2" s="2"/>
      <c r="N2" s="2"/>
      <c r="O2" s="2"/>
    </row>
    <row r="3" spans="1:15" ht="15.75" x14ac:dyDescent="0.25">
      <c r="A3" s="93" t="s">
        <v>2</v>
      </c>
      <c r="B3" s="102"/>
      <c r="C3" s="102"/>
      <c r="D3" s="95"/>
      <c r="E3"/>
      <c r="F3" s="2"/>
      <c r="G3" s="2"/>
      <c r="H3" s="2"/>
      <c r="I3" s="2"/>
      <c r="J3" s="2"/>
      <c r="K3" s="2"/>
      <c r="L3" s="2"/>
      <c r="M3" s="2"/>
      <c r="N3" s="2"/>
      <c r="O3" s="2"/>
    </row>
    <row r="4" spans="1:15" x14ac:dyDescent="0.25">
      <c r="A4" s="31"/>
      <c r="D4" s="30"/>
      <c r="E4"/>
    </row>
    <row r="5" spans="1:15" x14ac:dyDescent="0.25">
      <c r="A5" s="31"/>
      <c r="D5" s="30"/>
      <c r="E5"/>
    </row>
    <row r="6" spans="1:15" ht="15.75" x14ac:dyDescent="0.25">
      <c r="A6" s="35" t="s">
        <v>3</v>
      </c>
      <c r="D6" s="30"/>
      <c r="E6"/>
    </row>
    <row r="7" spans="1:15" ht="15.75" x14ac:dyDescent="0.25">
      <c r="A7" s="35" t="s">
        <v>5</v>
      </c>
      <c r="D7" s="30"/>
      <c r="E7"/>
    </row>
    <row r="8" spans="1:15" ht="15.75" x14ac:dyDescent="0.25">
      <c r="A8" s="35" t="s">
        <v>4</v>
      </c>
      <c r="D8" s="30"/>
      <c r="E8"/>
    </row>
    <row r="9" spans="1:15" x14ac:dyDescent="0.25">
      <c r="A9" s="31"/>
      <c r="D9" s="30"/>
      <c r="E9"/>
    </row>
    <row r="10" spans="1:15" ht="15.75" x14ac:dyDescent="0.25">
      <c r="A10" s="90" t="s">
        <v>24</v>
      </c>
      <c r="B10" s="103"/>
      <c r="C10" s="103"/>
      <c r="D10" s="92"/>
      <c r="E10"/>
    </row>
    <row r="11" spans="1:15" ht="15.75" thickBot="1" x14ac:dyDescent="0.3">
      <c r="A11" s="71"/>
      <c r="D11" s="30"/>
      <c r="E11"/>
    </row>
    <row r="12" spans="1:15" ht="26.25" thickBot="1" x14ac:dyDescent="0.3">
      <c r="A12" s="72" t="s">
        <v>25</v>
      </c>
      <c r="B12" s="73" t="s">
        <v>26</v>
      </c>
      <c r="C12" s="6" t="s">
        <v>8</v>
      </c>
      <c r="D12" s="46" t="s">
        <v>10</v>
      </c>
      <c r="E12"/>
    </row>
    <row r="13" spans="1:15" ht="36" x14ac:dyDescent="0.25">
      <c r="A13" s="78" t="s">
        <v>212</v>
      </c>
      <c r="B13" s="79" t="s">
        <v>213</v>
      </c>
      <c r="C13" s="39" t="s">
        <v>214</v>
      </c>
      <c r="D13" s="43">
        <v>96.75</v>
      </c>
      <c r="E13"/>
    </row>
    <row r="14" spans="1:15" ht="60" x14ac:dyDescent="0.25">
      <c r="A14" s="78" t="s">
        <v>209</v>
      </c>
      <c r="B14" s="79" t="s">
        <v>210</v>
      </c>
      <c r="C14" s="39" t="s">
        <v>211</v>
      </c>
      <c r="D14" s="43">
        <v>110</v>
      </c>
      <c r="E14"/>
    </row>
    <row r="15" spans="1:15" ht="48" x14ac:dyDescent="0.25">
      <c r="A15" s="78" t="s">
        <v>215</v>
      </c>
      <c r="B15" s="79" t="s">
        <v>210</v>
      </c>
      <c r="C15" s="39" t="s">
        <v>216</v>
      </c>
      <c r="D15" s="43">
        <v>112</v>
      </c>
      <c r="E15"/>
    </row>
    <row r="16" spans="1:15" ht="48" x14ac:dyDescent="0.25">
      <c r="A16" s="78" t="s">
        <v>217</v>
      </c>
      <c r="B16" s="79" t="s">
        <v>213</v>
      </c>
      <c r="C16" s="39" t="s">
        <v>218</v>
      </c>
      <c r="D16" s="43">
        <v>49</v>
      </c>
      <c r="E16"/>
    </row>
    <row r="17" spans="1:5" ht="15.75" thickBot="1" x14ac:dyDescent="0.3">
      <c r="A17" s="55"/>
      <c r="B17" s="42"/>
      <c r="C17" s="56" t="s">
        <v>12</v>
      </c>
      <c r="D17" s="47">
        <f>SUM(D13:D16)</f>
        <v>367.75</v>
      </c>
      <c r="E17" s="37"/>
    </row>
    <row r="18" spans="1:5" ht="35.25" customHeight="1" x14ac:dyDescent="0.25">
      <c r="A18" s="108" t="s">
        <v>208</v>
      </c>
      <c r="B18" s="109"/>
      <c r="C18" s="109"/>
      <c r="D18" s="110"/>
      <c r="E18"/>
    </row>
    <row r="19" spans="1:5" ht="15.75" thickBot="1" x14ac:dyDescent="0.3">
      <c r="A19" s="32"/>
      <c r="B19" s="33"/>
      <c r="C19" s="27"/>
      <c r="D19" s="34"/>
      <c r="E19"/>
    </row>
    <row r="20" spans="1:5" x14ac:dyDescent="0.25">
      <c r="D20" s="25"/>
      <c r="E20"/>
    </row>
    <row r="21" spans="1:5" ht="15" customHeight="1" x14ac:dyDescent="0.25">
      <c r="A21" s="74" t="s">
        <v>22</v>
      </c>
      <c r="B21" s="69"/>
      <c r="C21" s="69"/>
      <c r="D21" s="75"/>
    </row>
    <row r="22" spans="1:5" x14ac:dyDescent="0.25">
      <c r="A22" s="89" t="s">
        <v>27</v>
      </c>
      <c r="B22" s="89"/>
      <c r="C22" s="69"/>
      <c r="D22" s="75"/>
      <c r="E22" s="50"/>
    </row>
    <row r="23" spans="1:5" x14ac:dyDescent="0.25">
      <c r="A23" s="100" t="s">
        <v>28</v>
      </c>
      <c r="B23" s="100"/>
      <c r="C23" s="70"/>
      <c r="D23" s="76"/>
      <c r="E23" s="50"/>
    </row>
    <row r="24" spans="1:5" x14ac:dyDescent="0.25">
      <c r="A24" s="88"/>
      <c r="B24" s="88"/>
      <c r="C24" s="101" t="s">
        <v>49</v>
      </c>
      <c r="D24" s="101"/>
      <c r="E24" s="101"/>
    </row>
    <row r="25" spans="1:5" x14ac:dyDescent="0.25">
      <c r="A25" s="66"/>
      <c r="B25" s="66"/>
      <c r="C25" s="101" t="s">
        <v>50</v>
      </c>
      <c r="D25" s="101"/>
      <c r="E25" s="101"/>
    </row>
    <row r="26" spans="1:5" x14ac:dyDescent="0.25">
      <c r="A26" s="62"/>
      <c r="B26" s="64"/>
      <c r="C26" s="89"/>
      <c r="D26" s="89"/>
      <c r="E26" s="89"/>
    </row>
    <row r="27" spans="1:5" x14ac:dyDescent="0.25">
      <c r="A27" s="77" t="s">
        <v>19</v>
      </c>
    </row>
    <row r="28" spans="1:5" x14ac:dyDescent="0.25">
      <c r="A28" s="77" t="s">
        <v>20</v>
      </c>
    </row>
    <row r="29" spans="1:5" x14ac:dyDescent="0.25">
      <c r="A29" s="77" t="s">
        <v>29</v>
      </c>
      <c r="E29"/>
    </row>
    <row r="30" spans="1:5" x14ac:dyDescent="0.25">
      <c r="D30" s="25"/>
      <c r="E30"/>
    </row>
  </sheetData>
  <mergeCells count="10">
    <mergeCell ref="C25:E25"/>
    <mergeCell ref="C26:E26"/>
    <mergeCell ref="A1:D1"/>
    <mergeCell ref="A2:D2"/>
    <mergeCell ref="A3:D3"/>
    <mergeCell ref="A10:D10"/>
    <mergeCell ref="A18:D18"/>
    <mergeCell ref="A22:B22"/>
    <mergeCell ref="A23:B23"/>
    <mergeCell ref="C24:E24"/>
  </mergeCells>
  <printOptions horizontalCentered="1"/>
  <pageMargins left="0.23622047244094491" right="0.23622047244094491" top="0.74803149606299213" bottom="0.74803149606299213"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1806-B2BA-4B00-97EC-4E374148BE85}">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 Viaticos interior</vt:lpstr>
      <vt:lpstr> Viaticos exterior</vt:lpstr>
      <vt:lpstr>Gastos 029</vt:lpstr>
      <vt:lpstr>Hoja3</vt:lpstr>
      <vt:lpstr>' Viaticos exterior'!Área_de_impresión</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2022-09-01T20:27:41Z</dcterms:modified>
</cp:coreProperties>
</file>