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bcastillo\Documents\Desarrollo\wpa\Documentos\InformacionPublica\N11\"/>
    </mc:Choice>
  </mc:AlternateContent>
  <xr:revisionPtr revIDLastSave="0" documentId="13_ncr:1_{89B962D7-CCAC-46F2-813C-46F7A46BF61C}" xr6:coauthVersionLast="47" xr6:coauthVersionMax="47" xr10:uidLastSave="{00000000-0000-0000-0000-000000000000}"/>
  <bookViews>
    <workbookView xWindow="20370" yWindow="-120" windowWidth="29040" windowHeight="15840" tabRatio="500" activeTab="1" xr2:uid="{5F7F04D8-F02A-4408-9A36-5E0208E43938}"/>
  </bookViews>
  <sheets>
    <sheet name="05-2024"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2" l="1"/>
  <c r="F23" i="2"/>
  <c r="F22" i="2"/>
  <c r="F21" i="2"/>
  <c r="F20" i="2"/>
  <c r="F19" i="2"/>
  <c r="F18" i="2"/>
  <c r="F17" i="2"/>
  <c r="F16" i="2"/>
  <c r="F15" i="2"/>
  <c r="F14" i="2"/>
  <c r="F13" i="2"/>
  <c r="F12" i="2"/>
  <c r="F11" i="2"/>
</calcChain>
</file>

<file path=xl/sharedStrings.xml><?xml version="1.0" encoding="utf-8"?>
<sst xmlns="http://schemas.openxmlformats.org/spreadsheetml/2006/main" count="473" uniqueCount="241">
  <si>
    <r>
      <t xml:space="preserve">SISTEMA DE GESTION
</t>
    </r>
    <r>
      <rPr>
        <b/>
        <sz val="9"/>
        <color indexed="8"/>
        <rFont val="Arial"/>
        <charset val="1"/>
      </rPr>
      <t xml:space="preserve">Información de oficio
</t>
    </r>
    <r>
      <rPr>
        <b/>
        <sz val="10"/>
        <color indexed="8"/>
        <rFont val="Arial"/>
        <charset val="1"/>
      </rPr>
      <t xml:space="preserve">Ley de acceso a la información - Art 10 Numeral 11
</t>
    </r>
    <r>
      <rPr>
        <b/>
        <sz val="12"/>
        <color indexed="8"/>
        <rFont val="Arial"/>
        <charset val="1"/>
      </rPr>
      <t>INFORMACIÓN DE PROCESOS DE CONTRATACIONES</t>
    </r>
  </si>
  <si>
    <t>PAGINA     :</t>
  </si>
  <si>
    <t>de</t>
  </si>
  <si>
    <t>FECHA       :</t>
  </si>
  <si>
    <t>HORA        :</t>
  </si>
  <si>
    <t>REPORTE   :</t>
  </si>
  <si>
    <t>R00812608.rpt</t>
  </si>
  <si>
    <t>EJERCICIO</t>
  </si>
  <si>
    <t>2024</t>
  </si>
  <si>
    <t>PERIODO</t>
  </si>
  <si>
    <t>mayo</t>
  </si>
  <si>
    <t>a</t>
  </si>
  <si>
    <t>ENTIDAD</t>
  </si>
  <si>
    <t>11140067</t>
  </si>
  <si>
    <t>PROCESO</t>
  </si>
  <si>
    <t>ARRENDAMIENTO DE BIENES INMUEBLES  (Art.43 inciso e)</t>
  </si>
  <si>
    <t>Gestion de Gasto</t>
  </si>
  <si>
    <t>Monto
contratado</t>
  </si>
  <si>
    <t>Descripción / Nit / Proveedor</t>
  </si>
  <si>
    <t>Renglón presupuestario</t>
  </si>
  <si>
    <t>Arrendamiento de Inmueble ubicado en 7ª Avenida 06-68 de la zona 9 de esta Ciudad Capital, para funcionamiento de oficinas del Consejo Nacional de Adopciones, período correspondiente al mes de mayo de 2024</t>
  </si>
  <si>
    <t>ARRENDAMIENTO DE EDIFICIOS Y LOCALES</t>
  </si>
  <si>
    <t>19,586.28</t>
  </si>
  <si>
    <t>34964479</t>
  </si>
  <si>
    <t>INMOBILIARIA HONEY-BEE, SOCIEDAD ANONIMA</t>
  </si>
  <si>
    <t>19,586.29</t>
  </si>
  <si>
    <t>Arrendamiento de inmueble ubicado en la 1ª Avenida A 10-15 zona 6 del Municipio de Quetzaltenango Departamento de Quetzaltenango, destinado para el funcionamiento de la Oficina Departamental de Quetzaltenango del Consejo Nacional de Adopciones, correspondiente al mes de mayo de 2024</t>
  </si>
  <si>
    <t>2,362.50</t>
  </si>
  <si>
    <t>24001120</t>
  </si>
  <si>
    <t>DE LEÓN BARRIENTOS ANA CECILIA</t>
  </si>
  <si>
    <t>TOTAL POR PROCESO</t>
  </si>
  <si>
    <t>COMPRA DE BAJA CUANTÍA (ART.43 INCISO A)</t>
  </si>
  <si>
    <t>Orden de Compra</t>
  </si>
  <si>
    <t>56</t>
  </si>
  <si>
    <t>Un (1) Teclado en español para Laptop Marca HP Modelo Probook 450 G5, para uso de la Subcoordinación de Atención y Apoyo a la Familia Biológica del Consejo Nacional de Adopciones</t>
  </si>
  <si>
    <t>ACCESORIOS Y REPUESTOS EN GENERAL</t>
  </si>
  <si>
    <t>650.00</t>
  </si>
  <si>
    <t>100837697</t>
  </si>
  <si>
    <t>MAYORISTA DE TECNOLOGIA  SOCIEDAD ANONIMA</t>
  </si>
  <si>
    <t>58</t>
  </si>
  <si>
    <t>Taller Motivacional para el personal del Consejo Nacional de Adopciones del 25 de abril de 2024.</t>
  </si>
  <si>
    <t>SERVICIOS DE CAPACITACIÓN</t>
  </si>
  <si>
    <t>375.00</t>
  </si>
  <si>
    <t>12124982</t>
  </si>
  <si>
    <t>AMADO DEL CID GUILLERMO</t>
  </si>
  <si>
    <t>60</t>
  </si>
  <si>
    <t>450 Unidades: Agua; Clase: Purificada; Garrafón: 5 Galón; para consumo de todo el personal del Consejo Nacional de Adopciones a través de conserjería en el segundo cuatrimestre del 2024.</t>
  </si>
  <si>
    <t>ALIMENTOS PARA PERSONAS</t>
  </si>
  <si>
    <t>6,300.00</t>
  </si>
  <si>
    <t>3306224</t>
  </si>
  <si>
    <t>DISTRIBUIDORA JALAPEÑA  SOCIEDAD ANONIMA</t>
  </si>
  <si>
    <t>63</t>
  </si>
  <si>
    <t>Impresora multifuncional; para uso en la Subdirección General del Consejo Nacional de Adopciones.</t>
  </si>
  <si>
    <t>EQUIPO DE CÓMPUTO</t>
  </si>
  <si>
    <t>2,495.00</t>
  </si>
  <si>
    <t>73317284</t>
  </si>
  <si>
    <t>MULTICOPY SOCIEDAD ANONIMA</t>
  </si>
  <si>
    <t>64</t>
  </si>
  <si>
    <t>Servicio de mantenimiento al vehículo tipo Camioneta, marca Toyota, Línea Fortuner, Modelo 2020, Color Plateado Metálico con número de placas O-757BBX, propiedad del Consejo Nacional de Adopciones.</t>
  </si>
  <si>
    <t>MANTENIMIENTO Y REPARACIÓN DE MEDIOS DE TRANSPORTE</t>
  </si>
  <si>
    <t>4,775.00</t>
  </si>
  <si>
    <t>31502555</t>
  </si>
  <si>
    <t>GÓMEZ ARMIRA IVAN</t>
  </si>
  <si>
    <t>65</t>
  </si>
  <si>
    <t>Un (1) Licenciamiento de paquete de programas de diseño para un año, para uso de la Coordinación de Comunicación Social del Consejo Nacional de Adopciones.</t>
  </si>
  <si>
    <t>DERECHOS DE BIENES INTANGIBLES</t>
  </si>
  <si>
    <t>3,200.00</t>
  </si>
  <si>
    <t>82095221</t>
  </si>
  <si>
    <t>MORALES CANO HENRY DANILO</t>
  </si>
  <si>
    <t>67</t>
  </si>
  <si>
    <t>Unidad de Poder ininterrumpido (ups), 750 Voltiamperio; para uso de la Asistente de Subdirección General del Consejo Nacional de Adopciones.</t>
  </si>
  <si>
    <t>450.00</t>
  </si>
  <si>
    <t>71</t>
  </si>
  <si>
    <t>90 Almuerzos; Tipo: Alimentos; Uso: Menú Servido; Ración; para Representantes de Hogares de Protección y Personal del Consejo Nacional de Adopciones en Taller "Aprendizaje en el Cuidado y Protección de Niñez y Adolescencia" el viernes 17/05/2024, en el CNA.</t>
  </si>
  <si>
    <t>770.00</t>
  </si>
  <si>
    <t>35174129</t>
  </si>
  <si>
    <t>LOPEZ SEGURA CELIA MARINA</t>
  </si>
  <si>
    <t>805.00</t>
  </si>
  <si>
    <t>72</t>
  </si>
  <si>
    <t>Servicio de mantenimiento al vehículo tipo Camioneta, marca Toyota, Línea Fortuner, Modelo 2020, Color Plateado Metálico con número de placas O-756BBX, propiedad del Consejo Nacional de Adopciones.</t>
  </si>
  <si>
    <t>1,295.00</t>
  </si>
  <si>
    <t>73</t>
  </si>
  <si>
    <t>Servicio de mantenimiento al vehículo tipo Camioneta, marca Toyota, Línea Fortuner, Modelo 2020, Color Plateado Metálico con número de placas O-755BBX, propiedad del Consejo Nacional de Adopciones.</t>
  </si>
  <si>
    <t>2,805.00</t>
  </si>
  <si>
    <t>74</t>
  </si>
  <si>
    <t>Servicio de mantenimiento al vehículo tipo Pick Up, marca Toyota, Línea Hilux, Modelo 2009, Color Beige Oscuro Metálico con número de placas P-795DPJ, propiedad del Consejo Nacional de Adopciones.</t>
  </si>
  <si>
    <t>2,355.00</t>
  </si>
  <si>
    <t>Servicio de Enlace de Internet dedicado de 71,680 kbps de velocidad Clear Channel, con disponibilidad certificada 7/24, para uso en la sede central del Consejo Nacional de Adopciones, correspondiente al mes de abril 2024, NPG E541280376</t>
  </si>
  <si>
    <t>TELEFONÍA</t>
  </si>
  <si>
    <t>520.62</t>
  </si>
  <si>
    <t>77213408</t>
  </si>
  <si>
    <t>REDES HIBRIDAS  SOCIEDAD ANONIMA</t>
  </si>
  <si>
    <t>520.63</t>
  </si>
  <si>
    <t>Servicio de envío de correspondencia del Consejo Nacional de Adopciones, correspondiente al período del 01/04/2024 al 30/04/2024. NPG E540968765</t>
  </si>
  <si>
    <t>CORREOS Y TELÉGRAFOS</t>
  </si>
  <si>
    <t>30.00</t>
  </si>
  <si>
    <t>86534599</t>
  </si>
  <si>
    <t>DELIVERY EXPRESS, SOCIEDAD ANONIMA</t>
  </si>
  <si>
    <t>180.00</t>
  </si>
  <si>
    <t>300.00</t>
  </si>
  <si>
    <t>840.00</t>
  </si>
  <si>
    <t>Servicio de Internet residencial Casa Claro Pyme, teléfono número 77631615, para las instalaciones de la Oficina Departamental del Consejo Nacional de Adopciones en Quetzaltenango, Quetzaltenango, correspondiente al mes de abril 2024. NPG E542040506</t>
  </si>
  <si>
    <t>257.00</t>
  </si>
  <si>
    <t>9929290</t>
  </si>
  <si>
    <t>TELECOMUNICACIONES DE GUATEMALA  SOCIEDAD ANONIMA</t>
  </si>
  <si>
    <t>Servicio de telefonía celular prestado a la Institución a través del número telefónico 53119093 y de los números telefónicos 53118191, 53116779, 53117770, 53117544, 53117331, 37657916, 37658126, 37659195, 37651224 y 37652966 durante el período comprendido del 02/04/2024 al 01/05/2024, correspondiente al mes de abril 2024 NPG E542040883</t>
  </si>
  <si>
    <t>159.20</t>
  </si>
  <si>
    <t>477.60</t>
  </si>
  <si>
    <t>1,195.00</t>
  </si>
  <si>
    <t>COMPRA DIRECTA CON OFERTA ELECTRÓNICA (ART. 43 LCE INCISO B)</t>
  </si>
  <si>
    <t>Servicio de reproducción de documentos a través de 6 equipos de fotocopiadora digital para la sede central del Consejo Nacional de Adopciones., correspondiente al mes de abril 2024</t>
  </si>
  <si>
    <t>ARRENDAMIENTO DE MÁQUINAS Y EQUIPOS DE OFICINA</t>
  </si>
  <si>
    <t>1,775.00</t>
  </si>
  <si>
    <t>20514123</t>
  </si>
  <si>
    <t>VEGA VILLATORO EDELSO JAVIER</t>
  </si>
  <si>
    <t>NO APLICA LEY DE CONTRATACIONES DEL ESTADO</t>
  </si>
  <si>
    <t>Liquidación del proceso ordinario laboral identificado con el número 01173-2020-11532 del Juzgado Tercero Pluripersonal de Trabajo y Previsión Social</t>
  </si>
  <si>
    <t>SENTENCIAS JUDICIALES</t>
  </si>
  <si>
    <t>201,423.90</t>
  </si>
  <si>
    <t>43657028</t>
  </si>
  <si>
    <t>AGUILAR MAYORGA LUIS ALBERTO</t>
  </si>
  <si>
    <t>Pago Cuota Patronal correspondiente al mes de abril de 2024, según recibo Código DR-182-1-4719898</t>
  </si>
  <si>
    <t>APORTE PATRONAL AL IGSS</t>
  </si>
  <si>
    <t>640.20</t>
  </si>
  <si>
    <t>2342855</t>
  </si>
  <si>
    <t>INSTITUTO GUATEMALTECO DE SEGURIDAD SOCIAL</t>
  </si>
  <si>
    <t>1,427.11</t>
  </si>
  <si>
    <t>2,667.50</t>
  </si>
  <si>
    <t>2,854.23</t>
  </si>
  <si>
    <t>3,974.58</t>
  </si>
  <si>
    <t>4,641.45</t>
  </si>
  <si>
    <t>7,228.93</t>
  </si>
  <si>
    <t>8,580.01</t>
  </si>
  <si>
    <t>12,094.81</t>
  </si>
  <si>
    <t>13,577.48</t>
  </si>
  <si>
    <t>14,204.35</t>
  </si>
  <si>
    <t>21,086.50</t>
  </si>
  <si>
    <t>Pago de Dietas por participación en 1 sesión ordinaria del Consejo Directivo del Consejo Nacional de Adopciones, celebradas en el mes de abril del año 2024, según Acta número CNA-CD-015-2024, nómina de pago de Dietas número 002-2024.</t>
  </si>
  <si>
    <t>DIETAS</t>
  </si>
  <si>
    <t>1,500.00</t>
  </si>
  <si>
    <t>9478264</t>
  </si>
  <si>
    <t>MARQUEZ CHUA EDWIN IVAN</t>
  </si>
  <si>
    <t>Pago de Dietas por participación en 5 sesiones ordinarias del Consejo Directivo del Consejo Nacional de Adopciones, celebradas en el mes de abril del año 2024, según Acta número CNA-CD-011-2024 y Actas de la Número a CNA-CD-013-2024 a la CNA-CD-014-2024, Y de la Número CNA-CD-016-2024 a la CNA-CD-017-2024, nómina de pago de Dietas número 002-2024.</t>
  </si>
  <si>
    <t>7,500.00</t>
  </si>
  <si>
    <t>6906400</t>
  </si>
  <si>
    <t>GULARTE ESTRADA DE HEINEMANN CARMEN ABELINA</t>
  </si>
  <si>
    <t>Pago de Dietas por participación en 6 sesiones ordinarias del Consejo Directivo del Consejo Nacional de Adopciones, celebradas en el mes de abril del año 2024, según Acta número CNA-CD-011-2024 y Actas de la Número a CNA-CD-013-2024 a la CNA-CD-017-2024, nómina de pago de Dietas número 002-2024.</t>
  </si>
  <si>
    <t>9,000.00</t>
  </si>
  <si>
    <t>2988526</t>
  </si>
  <si>
    <t>ORELLANA DONIS EDDY GIOVANNI</t>
  </si>
  <si>
    <t>Pago de Dietas por participación en 6 sesiones ordinarias del Consejo Directivo del Consejo Nacional de Adopciones, celebradas en el mes de abril del año 2024, según Acta número CNA-CD-011-2024, y Actas de la Número CNA-CD-013-2024 a la CNA-CD-017-2024,  nómina de pago de Dietas número 002-2024.</t>
  </si>
  <si>
    <t>33475350</t>
  </si>
  <si>
    <t>QUINTEROS ALVAREZ KAREN MICHELLE</t>
  </si>
  <si>
    <t>Pago por servicios de fiscalización correspondiente al mes de mayo de 2024, según Decreto 49-96.</t>
  </si>
  <si>
    <t>SERVICIOS GUBERNAMENTALES DE FISCALIZACIÓN</t>
  </si>
  <si>
    <t>4,479.17</t>
  </si>
  <si>
    <t>637672K</t>
  </si>
  <si>
    <t>CONTRALORIA GENERAL DE CUENTAS</t>
  </si>
  <si>
    <t>PROCEDIMIENTOS REGULADOS POR EL ARTÍCULO 44 LCE (CASOS DE EXCEPCIÓN)</t>
  </si>
  <si>
    <t>Servicio de energía eléctrica suministrado a las instalaciones que ocupa la sede del Consejo Nacional de Adopciones durante el período comprendido del 06/04/2024 al 08/05/2024. NPG E541555596</t>
  </si>
  <si>
    <t>ENERGÍA ELÉCTRICA</t>
  </si>
  <si>
    <t>2,321.43</t>
  </si>
  <si>
    <t>326445</t>
  </si>
  <si>
    <t>EMPRESA ELECTRICA DE GUATEMALA SOCIEDAD ANONIMA</t>
  </si>
  <si>
    <t>2,321.44</t>
  </si>
  <si>
    <t>Servicio de telefonía fija prestado a la institución a través del número telefónico 2415 1600, facturado al 01/05/2024, correspondiente al mes de abril 2024. NPG E541667963</t>
  </si>
  <si>
    <t>526.23</t>
  </si>
  <si>
    <t>TOTAL POR ENTIDAD</t>
  </si>
  <si>
    <t xml:space="preserve">Ley de Acceso a la Información Pública Decreto 57-2008 </t>
  </si>
  <si>
    <t>CONSEJO NACIONAL DE ADOPCIONES</t>
  </si>
  <si>
    <t>COORDINACIÓN DE ADMINISTRACIÓN FINANCIERA</t>
  </si>
  <si>
    <t>COMPRAS</t>
  </si>
  <si>
    <t>LEY DE ACCESO A LA INFORMACIÓN PÚBLICA</t>
  </si>
  <si>
    <t>ARTÍCULO 10, NUMERAL 11 y 22</t>
  </si>
  <si>
    <t xml:space="preserve">INFORMACIÓN COMPLEMENTARIA DE PROCESOS DE CONTRATACIONES Y COMPRAS DIRECTAS. </t>
  </si>
  <si>
    <t>MES DE MAYO 2024.</t>
  </si>
  <si>
    <t>Nº</t>
  </si>
  <si>
    <t>Documento de Respaldo</t>
  </si>
  <si>
    <t xml:space="preserve">Fecha del Documento </t>
  </si>
  <si>
    <t>NIT</t>
  </si>
  <si>
    <t>Nombre</t>
  </si>
  <si>
    <t>Descripción del Bien o Servicio Adquirido</t>
  </si>
  <si>
    <t>Monto</t>
  </si>
  <si>
    <t>0371E553 - 4188162057</t>
  </si>
  <si>
    <t>DISTRIBUIDORA JALAPEÑA, S.A.</t>
  </si>
  <si>
    <t>COMPRA DE AGUA PURIFICADA.</t>
  </si>
  <si>
    <t>0F3D65FC - 3605286827</t>
  </si>
  <si>
    <t>576937K</t>
  </si>
  <si>
    <t xml:space="preserve">	PROYECTOS EMPRESARIALES SOCIEDAD ANONIMA</t>
  </si>
  <si>
    <t xml:space="preserve">97F03818 - 3072346408	</t>
  </si>
  <si>
    <t>LOPEZ,SEGURA,,CELIA,MARINA</t>
  </si>
  <si>
    <t xml:space="preserve">BFDAC17F - 869615132	</t>
  </si>
  <si>
    <t>OROZCO BARRIOS FUENTES, YESENIA LISBETH</t>
  </si>
  <si>
    <t xml:space="preserve">E9A02E50 - 1492598811	</t>
  </si>
  <si>
    <t>MULTICOPY, SOCIEDAD ANONIMA</t>
  </si>
  <si>
    <t xml:space="preserve">FF3C8367 - 3259975820	</t>
  </si>
  <si>
    <t>MAYORISTA DE TECNOLOGIA, SOCIEDAD ANONIMA</t>
  </si>
  <si>
    <t xml:space="preserve">6B5963D3 - 960973803	</t>
  </si>
  <si>
    <t xml:space="preserve">F2147071 - 3862121386	</t>
  </si>
  <si>
    <t>GÓMEZ,ARMIRA,,IVAN,</t>
  </si>
  <si>
    <t xml:space="preserve">17FB79D2 - 2860992866	</t>
  </si>
  <si>
    <t>MORALES,CANO,,HENRY,DANILO</t>
  </si>
  <si>
    <t xml:space="preserve">F79C4904 - 900942648	</t>
  </si>
  <si>
    <t xml:space="preserve">A4B71936 - 29442585	</t>
  </si>
  <si>
    <t xml:space="preserve">86BD6449 - 3812508452	</t>
  </si>
  <si>
    <t xml:space="preserve">F68D1641 - 464996561	</t>
  </si>
  <si>
    <t xml:space="preserve">245C33FB - 394609807	</t>
  </si>
  <si>
    <t>BDCF5923-2008303299</t>
  </si>
  <si>
    <t>VEGA VILLATORO, EDELSO JAVIER</t>
  </si>
  <si>
    <t>SERVICIO DE FOTOCOPIADORAS</t>
  </si>
  <si>
    <t>80829097-2791326340</t>
  </si>
  <si>
    <t>INMOBILIARIA
HONEY-BEE S.A.</t>
  </si>
  <si>
    <t>ARRENDAMIENTO DE INMUEBLE OFICINAS CENTRALES ZONA 9, GUATEMALA.</t>
  </si>
  <si>
    <t>3E96A005-769935984</t>
  </si>
  <si>
    <t>DE LEÓN BARRIENTOS
ANA CECILIA</t>
  </si>
  <si>
    <t>ARRENDAMIENTO DE SEDE EN QUETZALTENANGO</t>
  </si>
  <si>
    <t>6F895E1F - 505169045</t>
  </si>
  <si>
    <t>EMPRESA ELECTRICA DE
GUATEMALA S.A.</t>
  </si>
  <si>
    <t xml:space="preserve">SERVICIO DE ENERGIA ELECTRICA </t>
  </si>
  <si>
    <t>2AA31CDE - 1727021362</t>
  </si>
  <si>
    <t>7EB356DA - 3953346828</t>
  </si>
  <si>
    <t>A504C36A - 606881173</t>
  </si>
  <si>
    <t>7ABC924E - 3630973334</t>
  </si>
  <si>
    <t>12F22E4A - 2769307273</t>
  </si>
  <si>
    <t>3730C284 - 2024885447</t>
  </si>
  <si>
    <t>38DAD2DC - 3385739309</t>
  </si>
  <si>
    <t>20491A15 - 128076308</t>
  </si>
  <si>
    <t>F620DAFA-3155312972</t>
  </si>
  <si>
    <t>TELECOMUNICACIONES DE GUATEMALA S.A.</t>
  </si>
  <si>
    <t>SERVICIO DE TELEFONIA FIJA</t>
  </si>
  <si>
    <t>F3C8AFEF-3201190623</t>
  </si>
  <si>
    <t>REDES HIBRIDAS, SOCIEDAD ANONIMA</t>
  </si>
  <si>
    <t>SERVICIO DE ENLACE DE INTERNET SEDE CENTRAL</t>
  </si>
  <si>
    <t>AF4016C0 - 621101721</t>
  </si>
  <si>
    <t>TELECOMUNICACIONES DE GUATEMALA, SOCIEDAD ANONIMA</t>
  </si>
  <si>
    <t xml:space="preserve">SERVICIO DE TELEFONIA CELULAR </t>
  </si>
  <si>
    <t xml:space="preserve">	BE78EFD9 - 68766409</t>
  </si>
  <si>
    <t>6FF71CF1-3889579504</t>
  </si>
  <si>
    <t>CARGO EXPRESO S.A.</t>
  </si>
  <si>
    <t>158D80D6-1534085739</t>
  </si>
  <si>
    <t>SERVICIO DE ENLACE DE INTERNET Y TELEFONIA (SEDE DE QUETZALTENANGO)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</si>
</sst>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h\:mm\.ss\ "/>
    <numFmt numFmtId="165" formatCode="_-&quot;Q&quot;* #,##0.00_-;\-&quot;Q&quot;* #,##0.00_-;_-&quot;Q&quot;* &quot;-&quot;??_-;_-@_-"/>
  </numFmts>
  <fonts count="18" x14ac:knownFonts="1">
    <font>
      <sz val="10"/>
      <color indexed="8"/>
      <name val="ARIAL"/>
      <charset val="1"/>
    </font>
    <font>
      <sz val="11"/>
      <color theme="1"/>
      <name val="Aptos Narrow"/>
      <family val="2"/>
      <scheme val="minor"/>
    </font>
    <font>
      <b/>
      <sz val="11"/>
      <color indexed="8"/>
      <name val="Arial"/>
      <charset val="1"/>
    </font>
    <font>
      <b/>
      <sz val="9"/>
      <color indexed="8"/>
      <name val="Arial"/>
      <charset val="1"/>
    </font>
    <font>
      <b/>
      <sz val="10"/>
      <color indexed="8"/>
      <name val="Arial"/>
      <charset val="1"/>
    </font>
    <font>
      <b/>
      <sz val="12"/>
      <color indexed="8"/>
      <name val="Arial"/>
      <charset val="1"/>
    </font>
    <font>
      <b/>
      <sz val="9"/>
      <color indexed="8"/>
      <name val="Times New Roman"/>
      <charset val="1"/>
    </font>
    <font>
      <sz val="10"/>
      <color indexed="8"/>
      <name val="ARIAL"/>
      <charset val="1"/>
    </font>
    <font>
      <sz val="8"/>
      <color indexed="8"/>
      <name val="Arial"/>
      <charset val="1"/>
    </font>
    <font>
      <sz val="9"/>
      <color indexed="8"/>
      <name val="ARIAL"/>
      <charset val="1"/>
    </font>
    <font>
      <b/>
      <sz val="8"/>
      <color indexed="8"/>
      <name val="ARIAL"/>
      <charset val="1"/>
    </font>
    <font>
      <b/>
      <sz val="11"/>
      <color theme="1"/>
      <name val="Aptos Narrow"/>
      <family val="2"/>
      <scheme val="minor"/>
    </font>
    <font>
      <b/>
      <sz val="12"/>
      <name val="Century Gothic"/>
      <family val="2"/>
    </font>
    <font>
      <sz val="12"/>
      <name val="Century Gothic"/>
      <family val="2"/>
    </font>
    <font>
      <b/>
      <sz val="10"/>
      <name val="Century Gothic"/>
      <family val="2"/>
    </font>
    <font>
      <sz val="10"/>
      <name val="Century Gothic"/>
      <family val="2"/>
    </font>
    <font>
      <b/>
      <sz val="10"/>
      <color theme="1"/>
      <name val="Aptos Narrow"/>
      <family val="2"/>
      <scheme val="minor"/>
    </font>
    <font>
      <sz val="10"/>
      <color theme="1"/>
      <name val="Aptos Narrow"/>
      <family val="2"/>
      <scheme val="minor"/>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s>
  <cellStyleXfs count="3">
    <xf numFmtId="0" fontId="0" fillId="0" borderId="0">
      <alignment vertical="top"/>
    </xf>
    <xf numFmtId="0" fontId="1" fillId="0" borderId="0"/>
    <xf numFmtId="43" fontId="1" fillId="0" borderId="0" applyFont="0" applyFill="0" applyBorder="0" applyAlignment="0" applyProtection="0"/>
  </cellStyleXfs>
  <cellXfs count="67">
    <xf numFmtId="0" fontId="0" fillId="0" borderId="0" xfId="0">
      <alignment vertical="top"/>
    </xf>
    <xf numFmtId="3" fontId="6" fillId="0" borderId="0" xfId="0" applyNumberFormat="1" applyFont="1" applyAlignment="1">
      <alignment horizontal="left" vertical="top"/>
    </xf>
    <xf numFmtId="0" fontId="6" fillId="0" borderId="0" xfId="0" applyFont="1" applyAlignment="1">
      <alignment horizontal="center" vertical="top" wrapText="1" readingOrder="1"/>
    </xf>
    <xf numFmtId="0" fontId="7" fillId="0" borderId="0" xfId="0" applyFont="1" applyAlignment="1">
      <alignment horizontal="left" vertical="top" wrapText="1" readingOrder="1"/>
    </xf>
    <xf numFmtId="1" fontId="8" fillId="0" borderId="0" xfId="0" applyNumberFormat="1" applyFont="1" applyAlignment="1">
      <alignment horizontal="right" vertical="top"/>
    </xf>
    <xf numFmtId="0" fontId="4" fillId="0" borderId="0" xfId="0" applyFont="1" applyAlignment="1">
      <alignment horizontal="left" vertical="top" wrapText="1" readingOrder="1"/>
    </xf>
    <xf numFmtId="4" fontId="7" fillId="0" borderId="0" xfId="0" applyNumberFormat="1" applyFont="1" applyAlignment="1">
      <alignment horizontal="right" vertical="top"/>
    </xf>
    <xf numFmtId="0" fontId="8" fillId="0" borderId="0" xfId="0" applyFont="1" applyAlignment="1">
      <alignment horizontal="center" vertical="top" wrapText="1" readingOrder="1"/>
    </xf>
    <xf numFmtId="0" fontId="8" fillId="0" borderId="0" xfId="0" applyFont="1" applyAlignment="1">
      <alignment horizontal="left" vertical="top" wrapText="1"/>
    </xf>
    <xf numFmtId="0" fontId="5" fillId="0" borderId="0" xfId="0" applyFont="1" applyAlignment="1">
      <alignment horizontal="left" vertical="top" wrapText="1" readingOrder="1"/>
    </xf>
    <xf numFmtId="0" fontId="5" fillId="0" borderId="0" xfId="0" applyFont="1" applyAlignment="1">
      <alignment horizontal="left" vertical="top"/>
    </xf>
    <xf numFmtId="0" fontId="8" fillId="0" borderId="0" xfId="0" applyFont="1" applyAlignment="1">
      <alignment horizontal="justify" vertical="top" wrapText="1" readingOrder="1"/>
    </xf>
    <xf numFmtId="0" fontId="9" fillId="0" borderId="0" xfId="0" applyFont="1" applyAlignment="1">
      <alignment horizontal="right" vertical="top"/>
    </xf>
    <xf numFmtId="0" fontId="10" fillId="0" borderId="0" xfId="0" applyFont="1" applyAlignment="1">
      <alignment horizontal="left" vertical="top"/>
    </xf>
    <xf numFmtId="0" fontId="10"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center" vertical="top" wrapText="1" readingOrder="1"/>
    </xf>
    <xf numFmtId="0" fontId="4" fillId="0" borderId="0" xfId="0" applyFont="1" applyAlignment="1">
      <alignment horizontal="center" vertical="top" wrapText="1" readingOrder="1"/>
    </xf>
    <xf numFmtId="0" fontId="8" fillId="0" borderId="0" xfId="0" applyFont="1" applyAlignment="1">
      <alignment horizontal="left" vertical="top" wrapText="1" readingOrder="1"/>
    </xf>
    <xf numFmtId="0" fontId="8" fillId="0" borderId="0" xfId="0" applyFont="1" applyAlignment="1">
      <alignment horizontal="left" vertical="top"/>
    </xf>
    <xf numFmtId="0" fontId="7" fillId="0" borderId="0" xfId="0" applyFont="1" applyAlignment="1">
      <alignment horizontal="left" vertical="top"/>
    </xf>
    <xf numFmtId="0" fontId="2" fillId="0" borderId="0" xfId="0" applyFont="1" applyAlignment="1">
      <alignment horizontal="center" vertical="top" wrapText="1" readingOrder="1"/>
    </xf>
    <xf numFmtId="0" fontId="3" fillId="0" borderId="0" xfId="0" applyFont="1" applyAlignment="1">
      <alignment horizontal="left" vertical="top" wrapText="1" readingOrder="1"/>
    </xf>
    <xf numFmtId="3" fontId="6" fillId="0" borderId="0" xfId="0" applyNumberFormat="1" applyFont="1" applyAlignment="1">
      <alignment horizontal="left" vertical="top"/>
    </xf>
    <xf numFmtId="14" fontId="3" fillId="0" borderId="0" xfId="0" applyNumberFormat="1" applyFont="1" applyAlignment="1">
      <alignment horizontal="left" vertical="top"/>
    </xf>
    <xf numFmtId="164" fontId="3" fillId="0" borderId="0" xfId="0" applyNumberFormat="1" applyFont="1" applyAlignment="1">
      <alignment horizontal="left" vertical="top"/>
    </xf>
    <xf numFmtId="0" fontId="3" fillId="0" borderId="0" xfId="0" applyFont="1" applyAlignment="1">
      <alignment horizontal="left" vertical="top"/>
    </xf>
    <xf numFmtId="0" fontId="12" fillId="0" borderId="0" xfId="1" applyFont="1" applyAlignment="1">
      <alignment horizontal="center"/>
    </xf>
    <xf numFmtId="1" fontId="13" fillId="0" borderId="0" xfId="2" applyNumberFormat="1" applyFont="1" applyFill="1"/>
    <xf numFmtId="0" fontId="13" fillId="0" borderId="0" xfId="1" applyFont="1"/>
    <xf numFmtId="0" fontId="13" fillId="0" borderId="0" xfId="1" applyFont="1" applyAlignment="1">
      <alignment horizontal="center" wrapText="1"/>
    </xf>
    <xf numFmtId="0" fontId="13" fillId="0" borderId="0" xfId="1" applyFont="1" applyAlignment="1">
      <alignment wrapText="1"/>
    </xf>
    <xf numFmtId="0" fontId="14" fillId="0" borderId="0" xfId="1" applyFont="1" applyAlignment="1">
      <alignment horizontal="center"/>
    </xf>
    <xf numFmtId="1" fontId="15" fillId="0" borderId="0" xfId="2" applyNumberFormat="1" applyFont="1" applyFill="1"/>
    <xf numFmtId="0" fontId="15" fillId="0" borderId="0" xfId="1" applyFont="1"/>
    <xf numFmtId="0" fontId="14" fillId="0" borderId="0" xfId="1" applyFont="1" applyAlignment="1">
      <alignment horizontal="center" vertical="center" wrapText="1"/>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43" fontId="11" fillId="0" borderId="1" xfId="2" applyFont="1" applyFill="1" applyBorder="1" applyAlignment="1">
      <alignment horizontal="center" vertical="center" wrapText="1"/>
    </xf>
    <xf numFmtId="1" fontId="0" fillId="0" borderId="0" xfId="2" applyNumberFormat="1" applyFont="1" applyFill="1"/>
    <xf numFmtId="0" fontId="1" fillId="0" borderId="0" xfId="1"/>
    <xf numFmtId="0" fontId="16" fillId="0" borderId="2" xfId="1" applyFont="1" applyBorder="1" applyAlignment="1">
      <alignment horizontal="center" vertical="center" wrapText="1"/>
    </xf>
    <xf numFmtId="11" fontId="17" fillId="0" borderId="2" xfId="1" applyNumberFormat="1" applyFont="1" applyBorder="1" applyAlignment="1">
      <alignment horizontal="center" vertical="center" wrapText="1"/>
    </xf>
    <xf numFmtId="14" fontId="17" fillId="0" borderId="2" xfId="1" applyNumberFormat="1" applyFont="1" applyBorder="1" applyAlignment="1">
      <alignment horizontal="center" vertical="center"/>
    </xf>
    <xf numFmtId="0" fontId="17" fillId="0" borderId="2" xfId="1" applyFont="1" applyBorder="1" applyAlignment="1">
      <alignment horizontal="center" vertical="center"/>
    </xf>
    <xf numFmtId="0" fontId="17" fillId="0" borderId="2" xfId="1" applyFont="1" applyBorder="1" applyAlignment="1">
      <alignment horizontal="center" vertical="center" wrapText="1"/>
    </xf>
    <xf numFmtId="165" fontId="17" fillId="0" borderId="3" xfId="1" applyNumberFormat="1" applyFont="1" applyBorder="1" applyAlignment="1">
      <alignment vertical="center"/>
    </xf>
    <xf numFmtId="0" fontId="17" fillId="0" borderId="3" xfId="1" applyFont="1" applyBorder="1" applyAlignment="1">
      <alignment horizontal="center" vertical="center" wrapText="1"/>
    </xf>
    <xf numFmtId="14" fontId="17" fillId="0" borderId="3" xfId="1" applyNumberFormat="1" applyFont="1" applyBorder="1" applyAlignment="1">
      <alignment horizontal="center" vertical="center"/>
    </xf>
    <xf numFmtId="0" fontId="17" fillId="0" borderId="3" xfId="1" applyFont="1" applyBorder="1" applyAlignment="1">
      <alignment horizontal="center" vertical="center"/>
    </xf>
    <xf numFmtId="14" fontId="17" fillId="0" borderId="3" xfId="1" applyNumberFormat="1" applyFont="1" applyBorder="1" applyAlignment="1">
      <alignment horizontal="center" vertical="center" wrapText="1"/>
    </xf>
    <xf numFmtId="1" fontId="17" fillId="0" borderId="3" xfId="1" applyNumberFormat="1" applyFont="1" applyBorder="1" applyAlignment="1">
      <alignment horizontal="center" vertical="center"/>
    </xf>
    <xf numFmtId="11" fontId="17" fillId="0" borderId="4" xfId="1" applyNumberFormat="1" applyFont="1" applyBorder="1" applyAlignment="1">
      <alignment horizontal="center" vertical="center" wrapText="1"/>
    </xf>
    <xf numFmtId="14" fontId="17" fillId="0" borderId="4" xfId="1" applyNumberFormat="1" applyFont="1" applyBorder="1" applyAlignment="1">
      <alignment horizontal="center" vertical="center" wrapText="1"/>
    </xf>
    <xf numFmtId="0" fontId="17" fillId="0" borderId="4" xfId="1" applyFont="1" applyBorder="1" applyAlignment="1">
      <alignment horizontal="center" vertical="center"/>
    </xf>
    <xf numFmtId="0" fontId="17" fillId="0" borderId="4" xfId="1" applyFont="1" applyBorder="1" applyAlignment="1">
      <alignment horizontal="center" vertical="center" wrapText="1"/>
    </xf>
    <xf numFmtId="165" fontId="17" fillId="0" borderId="4" xfId="1" applyNumberFormat="1" applyFont="1" applyBorder="1" applyAlignment="1">
      <alignment vertical="center"/>
    </xf>
    <xf numFmtId="0" fontId="17" fillId="0" borderId="4" xfId="1" applyFont="1" applyBorder="1" applyAlignment="1">
      <alignment horizontal="center" vertical="top" wrapText="1"/>
    </xf>
    <xf numFmtId="1" fontId="17" fillId="0" borderId="4" xfId="1" applyNumberFormat="1" applyFont="1" applyBorder="1" applyAlignment="1">
      <alignment horizontal="center"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165" fontId="11" fillId="0" borderId="1" xfId="1" applyNumberFormat="1" applyFont="1" applyBorder="1" applyAlignment="1">
      <alignment vertical="center"/>
    </xf>
    <xf numFmtId="0" fontId="1" fillId="0" borderId="0" xfId="1" applyAlignment="1">
      <alignment horizontal="center" vertical="center" wrapText="1"/>
    </xf>
    <xf numFmtId="0" fontId="1" fillId="0" borderId="0" xfId="1" applyAlignment="1">
      <alignment wrapText="1"/>
    </xf>
    <xf numFmtId="0" fontId="1" fillId="0" borderId="0" xfId="1" applyAlignment="1">
      <alignment horizontal="center" wrapText="1"/>
    </xf>
    <xf numFmtId="43" fontId="0" fillId="0" borderId="0" xfId="2" applyFont="1" applyFill="1" applyAlignment="1">
      <alignment wrapText="1"/>
    </xf>
  </cellXfs>
  <cellStyles count="3">
    <cellStyle name="Millares 2" xfId="2" xr:uid="{53E83D6B-6ACB-4064-96F8-48353EE7A854}"/>
    <cellStyle name="Normal" xfId="0" builtinId="0"/>
    <cellStyle name="Normal 2" xfId="1" xr:uid="{562FA482-1833-491C-A6CD-3F0AC8A883BE}"/>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485775</xdr:colOff>
      <xdr:row>4</xdr:row>
      <xdr:rowOff>0</xdr:rowOff>
    </xdr:to>
    <xdr:pic>
      <xdr:nvPicPr>
        <xdr:cNvPr id="2" name="Imagen 1" descr="Logo Fin_0.tmp">
          <a:extLst>
            <a:ext uri="{FF2B5EF4-FFF2-40B4-BE49-F238E27FC236}">
              <a16:creationId xmlns:a16="http://schemas.microsoft.com/office/drawing/2014/main" id="{908D2AE1-48B6-4439-943D-B946B7EBF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4439-78A2-4F30-A1E2-69518912213F}">
  <dimension ref="A1:H42"/>
  <sheetViews>
    <sheetView zoomScaleNormal="100" workbookViewId="0">
      <selection activeCell="I22" sqref="I22"/>
    </sheetView>
  </sheetViews>
  <sheetFormatPr baseColWidth="10" defaultRowHeight="15" x14ac:dyDescent="0.25"/>
  <cols>
    <col min="1" max="1" width="3.42578125" style="40" bestFit="1" customWidth="1"/>
    <col min="2" max="2" width="11.7109375" style="63" customWidth="1"/>
    <col min="3" max="3" width="11.140625" style="64" customWidth="1"/>
    <col min="4" max="4" width="10.140625" style="64" customWidth="1"/>
    <col min="5" max="5" width="18.7109375" style="65" customWidth="1"/>
    <col min="6" max="6" width="19.28515625" style="64" customWidth="1"/>
    <col min="7" max="7" width="12.7109375" style="66" customWidth="1"/>
    <col min="8" max="8" width="11.42578125" style="39"/>
    <col min="9" max="16384" width="11.42578125" style="40"/>
  </cols>
  <sheetData>
    <row r="1" spans="1:8" s="29" customFormat="1" ht="17.25" x14ac:dyDescent="0.3">
      <c r="A1" s="27" t="s">
        <v>169</v>
      </c>
      <c r="B1" s="27"/>
      <c r="C1" s="27"/>
      <c r="D1" s="27"/>
      <c r="E1" s="27"/>
      <c r="F1" s="27"/>
      <c r="G1" s="27"/>
      <c r="H1" s="28"/>
    </row>
    <row r="2" spans="1:8" s="29" customFormat="1" ht="17.25" x14ac:dyDescent="0.3">
      <c r="A2" s="27" t="s">
        <v>170</v>
      </c>
      <c r="B2" s="27"/>
      <c r="C2" s="27"/>
      <c r="D2" s="27"/>
      <c r="E2" s="27"/>
      <c r="F2" s="27"/>
      <c r="G2" s="27"/>
      <c r="H2" s="28"/>
    </row>
    <row r="3" spans="1:8" s="29" customFormat="1" ht="17.25" x14ac:dyDescent="0.3">
      <c r="A3" s="27" t="s">
        <v>171</v>
      </c>
      <c r="B3" s="27"/>
      <c r="C3" s="27"/>
      <c r="D3" s="27"/>
      <c r="E3" s="27"/>
      <c r="F3" s="27"/>
      <c r="G3" s="27"/>
      <c r="H3" s="28"/>
    </row>
    <row r="4" spans="1:8" s="29" customFormat="1" ht="17.25" x14ac:dyDescent="0.3">
      <c r="A4" s="27"/>
      <c r="B4" s="27"/>
      <c r="C4" s="27"/>
      <c r="D4" s="27"/>
      <c r="E4" s="30"/>
      <c r="F4" s="31"/>
      <c r="G4" s="31"/>
      <c r="H4" s="28"/>
    </row>
    <row r="5" spans="1:8" s="34" customFormat="1" ht="13.5" x14ac:dyDescent="0.25">
      <c r="A5" s="32" t="s">
        <v>172</v>
      </c>
      <c r="B5" s="32"/>
      <c r="C5" s="32"/>
      <c r="D5" s="32"/>
      <c r="E5" s="32"/>
      <c r="F5" s="32"/>
      <c r="G5" s="32"/>
      <c r="H5" s="33"/>
    </row>
    <row r="6" spans="1:8" s="34" customFormat="1" ht="13.5" x14ac:dyDescent="0.25">
      <c r="A6" s="32" t="s">
        <v>173</v>
      </c>
      <c r="B6" s="32"/>
      <c r="C6" s="32"/>
      <c r="D6" s="32"/>
      <c r="E6" s="32"/>
      <c r="F6" s="32"/>
      <c r="G6" s="32"/>
      <c r="H6" s="33"/>
    </row>
    <row r="7" spans="1:8" s="34" customFormat="1" ht="13.5" x14ac:dyDescent="0.25">
      <c r="A7" s="35" t="s">
        <v>174</v>
      </c>
      <c r="B7" s="35"/>
      <c r="C7" s="35"/>
      <c r="D7" s="35"/>
      <c r="E7" s="35"/>
      <c r="F7" s="35"/>
      <c r="G7" s="35"/>
      <c r="H7" s="33"/>
    </row>
    <row r="8" spans="1:8" s="34" customFormat="1" ht="14.25" thickBot="1" x14ac:dyDescent="0.3">
      <c r="A8" s="35" t="s">
        <v>175</v>
      </c>
      <c r="B8" s="35"/>
      <c r="C8" s="35"/>
      <c r="D8" s="35"/>
      <c r="E8" s="35"/>
      <c r="F8" s="35"/>
      <c r="G8" s="35"/>
      <c r="H8" s="33"/>
    </row>
    <row r="9" spans="1:8" ht="45.75" thickBot="1" x14ac:dyDescent="0.3">
      <c r="A9" s="36" t="s">
        <v>176</v>
      </c>
      <c r="B9" s="37" t="s">
        <v>177</v>
      </c>
      <c r="C9" s="37" t="s">
        <v>178</v>
      </c>
      <c r="D9" s="37" t="s">
        <v>179</v>
      </c>
      <c r="E9" s="37" t="s">
        <v>180</v>
      </c>
      <c r="F9" s="37" t="s">
        <v>181</v>
      </c>
      <c r="G9" s="38" t="s">
        <v>182</v>
      </c>
    </row>
    <row r="10" spans="1:8" ht="27" x14ac:dyDescent="0.25">
      <c r="A10" s="41">
        <v>1</v>
      </c>
      <c r="B10" s="42" t="s">
        <v>183</v>
      </c>
      <c r="C10" s="43">
        <v>45433</v>
      </c>
      <c r="D10" s="44">
        <v>3306224</v>
      </c>
      <c r="E10" s="45" t="s">
        <v>184</v>
      </c>
      <c r="F10" s="45" t="s">
        <v>185</v>
      </c>
      <c r="G10" s="46">
        <v>1260</v>
      </c>
    </row>
    <row r="11" spans="1:8" ht="40.5" x14ac:dyDescent="0.25">
      <c r="A11" s="41">
        <v>2</v>
      </c>
      <c r="B11" s="45" t="s">
        <v>186</v>
      </c>
      <c r="C11" s="43">
        <v>45414</v>
      </c>
      <c r="D11" s="44" t="s">
        <v>187</v>
      </c>
      <c r="E11" s="45" t="s">
        <v>188</v>
      </c>
      <c r="F11" s="45" t="str">
        <f>UPPER("Servicio de Aromatización y Desodorización.")</f>
        <v>SERVICIO DE AROMATIZACIÓN Y DESODORIZACIÓN.</v>
      </c>
      <c r="G11" s="46">
        <v>2000</v>
      </c>
    </row>
    <row r="12" spans="1:8" ht="40.5" x14ac:dyDescent="0.25">
      <c r="A12" s="41">
        <v>3</v>
      </c>
      <c r="B12" s="45" t="s">
        <v>189</v>
      </c>
      <c r="C12" s="43">
        <v>45404</v>
      </c>
      <c r="D12" s="44">
        <v>35174129</v>
      </c>
      <c r="E12" s="45" t="s">
        <v>190</v>
      </c>
      <c r="F12" s="45" t="str">
        <f>UPPER("Compra de almuerzos tipo alimento")</f>
        <v>COMPRA DE ALMUERZOS TIPO ALIMENTO</v>
      </c>
      <c r="G12" s="46">
        <v>3500</v>
      </c>
    </row>
    <row r="13" spans="1:8" ht="40.5" x14ac:dyDescent="0.25">
      <c r="A13" s="41">
        <v>4</v>
      </c>
      <c r="B13" s="45" t="s">
        <v>191</v>
      </c>
      <c r="C13" s="43">
        <v>45405</v>
      </c>
      <c r="D13" s="44">
        <v>4887182</v>
      </c>
      <c r="E13" s="45" t="s">
        <v>192</v>
      </c>
      <c r="F13" s="45" t="str">
        <f>UPPER("Telefono para uso de la Subdirectora General")</f>
        <v>TELEFONO PARA USO DE LA SUBDIRECTORA GENERAL</v>
      </c>
      <c r="G13" s="46">
        <v>350</v>
      </c>
    </row>
    <row r="14" spans="1:8" ht="67.5" x14ac:dyDescent="0.25">
      <c r="A14" s="41">
        <v>5</v>
      </c>
      <c r="B14" s="45" t="s">
        <v>193</v>
      </c>
      <c r="C14" s="43">
        <v>45425</v>
      </c>
      <c r="D14" s="44">
        <v>73317284</v>
      </c>
      <c r="E14" s="45" t="s">
        <v>194</v>
      </c>
      <c r="F14" s="45" t="str">
        <f>UPPER("Impresora multifuncional para uso en la Subdirección General")</f>
        <v>IMPRESORA MULTIFUNCIONAL PARA USO EN LA SUBDIRECCIÓN GENERAL</v>
      </c>
      <c r="G14" s="46">
        <v>2495</v>
      </c>
    </row>
    <row r="15" spans="1:8" ht="54" x14ac:dyDescent="0.25">
      <c r="A15" s="41">
        <v>6</v>
      </c>
      <c r="B15" s="45" t="s">
        <v>195</v>
      </c>
      <c r="C15" s="43">
        <v>45407</v>
      </c>
      <c r="D15" s="44">
        <v>100837697</v>
      </c>
      <c r="E15" s="45" t="s">
        <v>196</v>
      </c>
      <c r="F15" s="45" t="str">
        <f>UPPER("Teclado en españo para Laptop marca HP, modelo Probook 450 G5")</f>
        <v>TECLADO EN ESPAÑO PARA LAPTOP MARCA HP, MODELO PROBOOK 450 G5</v>
      </c>
      <c r="G15" s="46">
        <v>650</v>
      </c>
    </row>
    <row r="16" spans="1:8" ht="40.5" x14ac:dyDescent="0.25">
      <c r="A16" s="41">
        <v>7</v>
      </c>
      <c r="B16" s="45" t="s">
        <v>197</v>
      </c>
      <c r="C16" s="43">
        <v>45407</v>
      </c>
      <c r="D16" s="44">
        <v>100837697</v>
      </c>
      <c r="E16" s="45" t="s">
        <v>196</v>
      </c>
      <c r="F16" s="45" t="str">
        <f>UPPER("Unidad de poder ininterrumpido (UPS)")</f>
        <v>UNIDAD DE PODER ININTERRUMPIDO (UPS)</v>
      </c>
      <c r="G16" s="46">
        <v>450</v>
      </c>
    </row>
    <row r="17" spans="1:7" ht="40.5" x14ac:dyDescent="0.25">
      <c r="A17" s="41">
        <v>8</v>
      </c>
      <c r="B17" s="45" t="s">
        <v>198</v>
      </c>
      <c r="C17" s="43">
        <v>45426</v>
      </c>
      <c r="D17" s="44">
        <v>31502555</v>
      </c>
      <c r="E17" s="45" t="s">
        <v>199</v>
      </c>
      <c r="F17" s="45" t="str">
        <f>UPPER("Pago por servicio de mantenimiento de vehiculo del CNA")</f>
        <v>PAGO POR SERVICIO DE MANTENIMIENTO DE VEHICULO DEL CNA</v>
      </c>
      <c r="G17" s="46">
        <v>4775</v>
      </c>
    </row>
    <row r="18" spans="1:7" ht="108" x14ac:dyDescent="0.25">
      <c r="A18" s="41">
        <v>9</v>
      </c>
      <c r="B18" s="45" t="s">
        <v>200</v>
      </c>
      <c r="C18" s="43">
        <v>45426</v>
      </c>
      <c r="D18" s="44">
        <v>82095221</v>
      </c>
      <c r="E18" s="45" t="s">
        <v>201</v>
      </c>
      <c r="F18" s="45" t="str">
        <f>UPPER("Licenciamiento de paquete de programas de diseño para un año para uso de la Coordinación de Comunicación Social del CNA")</f>
        <v>LICENCIAMIENTO DE PAQUETE DE PROGRAMAS DE DISEÑO PARA UN AÑO PARA USO DE LA COORDINACIÓN DE COMUNICACIÓN SOCIAL DEL CNA</v>
      </c>
      <c r="G18" s="46">
        <v>3200</v>
      </c>
    </row>
    <row r="19" spans="1:7" ht="81" x14ac:dyDescent="0.25">
      <c r="A19" s="41">
        <v>10</v>
      </c>
      <c r="B19" s="45" t="s">
        <v>202</v>
      </c>
      <c r="C19" s="43">
        <v>45433</v>
      </c>
      <c r="D19" s="44">
        <v>35174129</v>
      </c>
      <c r="E19" s="45" t="s">
        <v>76</v>
      </c>
      <c r="F19" s="45" t="str">
        <f>UPPER("almuerzos a consumir por representantes de hogares de proteccion y personal del CNA")</f>
        <v>ALMUERZOS A CONSUMIR POR REPRESENTANTES DE HOGARES DE PROTECCION Y PERSONAL DEL CNA</v>
      </c>
      <c r="G19" s="46">
        <v>3150</v>
      </c>
    </row>
    <row r="20" spans="1:7" ht="67.5" x14ac:dyDescent="0.25">
      <c r="A20" s="41">
        <v>11</v>
      </c>
      <c r="B20" s="45" t="s">
        <v>203</v>
      </c>
      <c r="C20" s="43">
        <v>45428</v>
      </c>
      <c r="D20" s="44">
        <v>100837697</v>
      </c>
      <c r="E20" s="45" t="s">
        <v>196</v>
      </c>
      <c r="F20" s="45" t="str">
        <f>UPPER("Unidad de poder ininterrumpido (UPS) para uso de la Subdireccion General")</f>
        <v>UNIDAD DE PODER ININTERRUMPIDO (UPS) PARA USO DE LA SUBDIRECCION GENERAL</v>
      </c>
      <c r="G20" s="46">
        <v>450</v>
      </c>
    </row>
    <row r="21" spans="1:7" ht="40.5" x14ac:dyDescent="0.25">
      <c r="A21" s="41">
        <v>12</v>
      </c>
      <c r="B21" s="45" t="s">
        <v>204</v>
      </c>
      <c r="C21" s="43">
        <v>45439</v>
      </c>
      <c r="D21" s="44">
        <v>31502555</v>
      </c>
      <c r="E21" s="45" t="s">
        <v>199</v>
      </c>
      <c r="F21" s="45" t="str">
        <f>UPPER("Pago por servicio de mantenimiento de vehiculo del CNA")</f>
        <v>PAGO POR SERVICIO DE MANTENIMIENTO DE VEHICULO DEL CNA</v>
      </c>
      <c r="G21" s="46">
        <v>1295</v>
      </c>
    </row>
    <row r="22" spans="1:7" ht="40.5" x14ac:dyDescent="0.25">
      <c r="A22" s="41">
        <v>13</v>
      </c>
      <c r="B22" s="45" t="s">
        <v>205</v>
      </c>
      <c r="C22" s="43">
        <v>45439</v>
      </c>
      <c r="D22" s="44">
        <v>31502555</v>
      </c>
      <c r="E22" s="45" t="s">
        <v>199</v>
      </c>
      <c r="F22" s="45" t="str">
        <f>UPPER("Pago por servicio de mantenimiento de vehiculo del CNA")</f>
        <v>PAGO POR SERVICIO DE MANTENIMIENTO DE VEHICULO DEL CNA</v>
      </c>
      <c r="G22" s="46">
        <v>2805</v>
      </c>
    </row>
    <row r="23" spans="1:7" ht="40.5" x14ac:dyDescent="0.25">
      <c r="A23" s="41">
        <v>14</v>
      </c>
      <c r="B23" s="45" t="s">
        <v>206</v>
      </c>
      <c r="C23" s="43">
        <v>45439</v>
      </c>
      <c r="D23" s="44">
        <v>31502555</v>
      </c>
      <c r="E23" s="45" t="s">
        <v>199</v>
      </c>
      <c r="F23" s="45" t="str">
        <f>UPPER("Pago por servicio de mantenimiento de vehiculo del CNA")</f>
        <v>PAGO POR SERVICIO DE MANTENIMIENTO DE VEHICULO DEL CNA</v>
      </c>
      <c r="G23" s="46">
        <v>2355</v>
      </c>
    </row>
    <row r="24" spans="1:7" ht="27" x14ac:dyDescent="0.25">
      <c r="A24" s="41">
        <v>15</v>
      </c>
      <c r="B24" s="47" t="s">
        <v>207</v>
      </c>
      <c r="C24" s="48">
        <v>45419</v>
      </c>
      <c r="D24" s="49">
        <v>20514123</v>
      </c>
      <c r="E24" s="47" t="s">
        <v>208</v>
      </c>
      <c r="F24" s="47" t="s">
        <v>209</v>
      </c>
      <c r="G24" s="46">
        <v>7100</v>
      </c>
    </row>
    <row r="25" spans="1:7" ht="54" x14ac:dyDescent="0.25">
      <c r="A25" s="41">
        <v>16</v>
      </c>
      <c r="B25" s="47" t="s">
        <v>210</v>
      </c>
      <c r="C25" s="48">
        <v>45428</v>
      </c>
      <c r="D25" s="49">
        <v>34964479</v>
      </c>
      <c r="E25" s="47" t="s">
        <v>211</v>
      </c>
      <c r="F25" s="47" t="s">
        <v>212</v>
      </c>
      <c r="G25" s="46">
        <v>78523.75</v>
      </c>
    </row>
    <row r="26" spans="1:7" ht="40.5" x14ac:dyDescent="0.25">
      <c r="A26" s="41">
        <v>17</v>
      </c>
      <c r="B26" s="47" t="s">
        <v>213</v>
      </c>
      <c r="C26" s="48">
        <v>45414</v>
      </c>
      <c r="D26" s="49">
        <v>24001120</v>
      </c>
      <c r="E26" s="47" t="s">
        <v>214</v>
      </c>
      <c r="F26" s="47" t="s">
        <v>215</v>
      </c>
      <c r="G26" s="46">
        <v>4725</v>
      </c>
    </row>
    <row r="27" spans="1:7" ht="28.5" customHeight="1" x14ac:dyDescent="0.25">
      <c r="A27" s="41">
        <v>18</v>
      </c>
      <c r="B27" s="47" t="s">
        <v>216</v>
      </c>
      <c r="C27" s="50">
        <v>45420</v>
      </c>
      <c r="D27" s="51">
        <v>326445</v>
      </c>
      <c r="E27" s="47" t="s">
        <v>217</v>
      </c>
      <c r="F27" s="47" t="s">
        <v>218</v>
      </c>
      <c r="G27" s="46">
        <v>1697.41</v>
      </c>
    </row>
    <row r="28" spans="1:7" ht="28.5" customHeight="1" x14ac:dyDescent="0.25">
      <c r="A28" s="41">
        <v>19</v>
      </c>
      <c r="B28" s="47" t="s">
        <v>219</v>
      </c>
      <c r="C28" s="50">
        <v>45420</v>
      </c>
      <c r="D28" s="51">
        <v>326445</v>
      </c>
      <c r="E28" s="47" t="s">
        <v>217</v>
      </c>
      <c r="F28" s="47" t="s">
        <v>218</v>
      </c>
      <c r="G28" s="46">
        <v>2508.11</v>
      </c>
    </row>
    <row r="29" spans="1:7" ht="28.5" customHeight="1" x14ac:dyDescent="0.25">
      <c r="A29" s="41">
        <v>20</v>
      </c>
      <c r="B29" s="47" t="s">
        <v>220</v>
      </c>
      <c r="C29" s="50">
        <v>45420</v>
      </c>
      <c r="D29" s="51">
        <v>326445</v>
      </c>
      <c r="E29" s="47" t="s">
        <v>217</v>
      </c>
      <c r="F29" s="47" t="s">
        <v>218</v>
      </c>
      <c r="G29" s="46">
        <v>166.65</v>
      </c>
    </row>
    <row r="30" spans="1:7" ht="28.5" customHeight="1" x14ac:dyDescent="0.25">
      <c r="A30" s="41">
        <v>21</v>
      </c>
      <c r="B30" s="47" t="s">
        <v>221</v>
      </c>
      <c r="C30" s="50">
        <v>45420</v>
      </c>
      <c r="D30" s="51">
        <v>326445</v>
      </c>
      <c r="E30" s="47" t="s">
        <v>217</v>
      </c>
      <c r="F30" s="47" t="s">
        <v>218</v>
      </c>
      <c r="G30" s="46">
        <v>77.33</v>
      </c>
    </row>
    <row r="31" spans="1:7" ht="28.5" customHeight="1" x14ac:dyDescent="0.25">
      <c r="A31" s="41">
        <v>22</v>
      </c>
      <c r="B31" s="47" t="s">
        <v>222</v>
      </c>
      <c r="C31" s="50">
        <v>45420</v>
      </c>
      <c r="D31" s="51">
        <v>326445</v>
      </c>
      <c r="E31" s="47" t="s">
        <v>217</v>
      </c>
      <c r="F31" s="47" t="s">
        <v>218</v>
      </c>
      <c r="G31" s="46">
        <v>1340.56</v>
      </c>
    </row>
    <row r="32" spans="1:7" ht="28.5" customHeight="1" x14ac:dyDescent="0.25">
      <c r="A32" s="41">
        <v>23</v>
      </c>
      <c r="B32" s="47" t="s">
        <v>223</v>
      </c>
      <c r="C32" s="50">
        <v>45420</v>
      </c>
      <c r="D32" s="51">
        <v>326445</v>
      </c>
      <c r="E32" s="47" t="s">
        <v>217</v>
      </c>
      <c r="F32" s="47" t="s">
        <v>218</v>
      </c>
      <c r="G32" s="46">
        <v>1089.8499999999999</v>
      </c>
    </row>
    <row r="33" spans="1:7" ht="28.5" customHeight="1" x14ac:dyDescent="0.25">
      <c r="A33" s="41">
        <v>24</v>
      </c>
      <c r="B33" s="47" t="s">
        <v>224</v>
      </c>
      <c r="C33" s="50">
        <v>45420</v>
      </c>
      <c r="D33" s="51">
        <v>326445</v>
      </c>
      <c r="E33" s="47" t="s">
        <v>217</v>
      </c>
      <c r="F33" s="47" t="s">
        <v>218</v>
      </c>
      <c r="G33" s="46">
        <v>376.18</v>
      </c>
    </row>
    <row r="34" spans="1:7" ht="28.5" customHeight="1" x14ac:dyDescent="0.25">
      <c r="A34" s="41">
        <v>25</v>
      </c>
      <c r="B34" s="47" t="s">
        <v>225</v>
      </c>
      <c r="C34" s="50">
        <v>45420</v>
      </c>
      <c r="D34" s="51">
        <v>326445</v>
      </c>
      <c r="E34" s="47" t="s">
        <v>217</v>
      </c>
      <c r="F34" s="47" t="s">
        <v>218</v>
      </c>
      <c r="G34" s="46">
        <v>762.28</v>
      </c>
    </row>
    <row r="35" spans="1:7" ht="28.5" customHeight="1" x14ac:dyDescent="0.25">
      <c r="A35" s="41">
        <v>26</v>
      </c>
      <c r="B35" s="47" t="s">
        <v>226</v>
      </c>
      <c r="C35" s="50">
        <v>45420</v>
      </c>
      <c r="D35" s="51">
        <v>326445</v>
      </c>
      <c r="E35" s="47" t="s">
        <v>217</v>
      </c>
      <c r="F35" s="47" t="s">
        <v>218</v>
      </c>
      <c r="G35" s="46">
        <v>1267.3699999999999</v>
      </c>
    </row>
    <row r="36" spans="1:7" ht="27" x14ac:dyDescent="0.25">
      <c r="A36" s="41">
        <v>27</v>
      </c>
      <c r="B36" s="52" t="s">
        <v>227</v>
      </c>
      <c r="C36" s="53">
        <v>45423</v>
      </c>
      <c r="D36" s="54">
        <v>9929290</v>
      </c>
      <c r="E36" s="55" t="s">
        <v>228</v>
      </c>
      <c r="F36" s="55" t="s">
        <v>229</v>
      </c>
      <c r="G36" s="56">
        <v>2104.92</v>
      </c>
    </row>
    <row r="37" spans="1:7" ht="30" customHeight="1" x14ac:dyDescent="0.25">
      <c r="A37" s="41">
        <v>28</v>
      </c>
      <c r="B37" s="57" t="s">
        <v>230</v>
      </c>
      <c r="C37" s="53">
        <v>45414</v>
      </c>
      <c r="D37" s="58">
        <v>77213408</v>
      </c>
      <c r="E37" s="55" t="s">
        <v>231</v>
      </c>
      <c r="F37" s="55" t="s">
        <v>232</v>
      </c>
      <c r="G37" s="56">
        <v>2082.5</v>
      </c>
    </row>
    <row r="38" spans="1:7" ht="40.5" x14ac:dyDescent="0.25">
      <c r="A38" s="41">
        <v>29</v>
      </c>
      <c r="B38" s="55" t="s">
        <v>233</v>
      </c>
      <c r="C38" s="53">
        <v>45433</v>
      </c>
      <c r="D38" s="58">
        <v>9929290</v>
      </c>
      <c r="E38" s="55" t="s">
        <v>234</v>
      </c>
      <c r="F38" s="55" t="s">
        <v>235</v>
      </c>
      <c r="G38" s="56">
        <v>1592</v>
      </c>
    </row>
    <row r="39" spans="1:7" ht="40.5" x14ac:dyDescent="0.25">
      <c r="A39" s="41">
        <v>30</v>
      </c>
      <c r="B39" s="55" t="s">
        <v>236</v>
      </c>
      <c r="C39" s="53">
        <v>45433</v>
      </c>
      <c r="D39" s="58">
        <v>9929290</v>
      </c>
      <c r="E39" s="55" t="s">
        <v>234</v>
      </c>
      <c r="F39" s="55" t="s">
        <v>235</v>
      </c>
      <c r="G39" s="56">
        <v>399</v>
      </c>
    </row>
    <row r="40" spans="1:7" ht="27" x14ac:dyDescent="0.25">
      <c r="A40" s="41">
        <v>31</v>
      </c>
      <c r="B40" s="55" t="s">
        <v>237</v>
      </c>
      <c r="C40" s="53">
        <v>45412</v>
      </c>
      <c r="D40" s="58">
        <v>86534599</v>
      </c>
      <c r="E40" s="55" t="s">
        <v>97</v>
      </c>
      <c r="F40" s="55" t="s">
        <v>238</v>
      </c>
      <c r="G40" s="56">
        <v>1350</v>
      </c>
    </row>
    <row r="41" spans="1:7" ht="54.75" thickBot="1" x14ac:dyDescent="0.3">
      <c r="A41" s="41">
        <v>32</v>
      </c>
      <c r="B41" s="55" t="s">
        <v>239</v>
      </c>
      <c r="C41" s="53">
        <v>45433</v>
      </c>
      <c r="D41" s="58">
        <v>9929290</v>
      </c>
      <c r="E41" s="55" t="s">
        <v>228</v>
      </c>
      <c r="F41" s="55" t="s">
        <v>240</v>
      </c>
      <c r="G41" s="56">
        <v>514</v>
      </c>
    </row>
    <row r="42" spans="1:7" ht="15.75" thickBot="1" x14ac:dyDescent="0.3">
      <c r="A42" s="59"/>
      <c r="B42" s="60"/>
      <c r="C42" s="60"/>
      <c r="D42" s="60"/>
      <c r="E42" s="60"/>
      <c r="F42" s="61"/>
      <c r="G42" s="62">
        <f>SUM(G10:G41)</f>
        <v>136411.90999999997</v>
      </c>
    </row>
  </sheetData>
  <mergeCells count="9">
    <mergeCell ref="A7:G7"/>
    <mergeCell ref="A8:G8"/>
    <mergeCell ref="A42:F42"/>
    <mergeCell ref="A1:G1"/>
    <mergeCell ref="A2:G2"/>
    <mergeCell ref="A3:G3"/>
    <mergeCell ref="A4:D4"/>
    <mergeCell ref="A5:G5"/>
    <mergeCell ref="A6:G6"/>
  </mergeCells>
  <conditionalFormatting sqref="B10:B24">
    <cfRule type="containsText" dxfId="8" priority="3" operator="containsText" text="Anulado">
      <formula>NOT(ISERROR(SEARCH("Anulado",B10)))</formula>
    </cfRule>
  </conditionalFormatting>
  <conditionalFormatting sqref="B25">
    <cfRule type="duplicateValues" dxfId="7" priority="6"/>
  </conditionalFormatting>
  <conditionalFormatting sqref="B26">
    <cfRule type="duplicateValues" dxfId="6" priority="7"/>
  </conditionalFormatting>
  <conditionalFormatting sqref="B30 B35 B37:B41">
    <cfRule type="duplicateValues" dxfId="5" priority="9"/>
  </conditionalFormatting>
  <conditionalFormatting sqref="B31">
    <cfRule type="duplicateValues" dxfId="4" priority="8"/>
  </conditionalFormatting>
  <conditionalFormatting sqref="B36">
    <cfRule type="duplicateValues" dxfId="3" priority="2"/>
  </conditionalFormatting>
  <conditionalFormatting sqref="B42 B9 B27:B29 B32:B34">
    <cfRule type="duplicateValues" dxfId="2" priority="5"/>
  </conditionalFormatting>
  <conditionalFormatting sqref="B43:B1048576 B1:B8">
    <cfRule type="duplicateValues" dxfId="1" priority="4"/>
  </conditionalFormatting>
  <conditionalFormatting sqref="F10:F23">
    <cfRule type="containsText" dxfId="0" priority="1" operator="containsText" text="ANULADO">
      <formula>NOT(ISERROR(SEARCH("ANULADO",F10)))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07B50-31A6-45D1-AED5-F631D6634D68}">
  <sheetPr>
    <outlinePr summaryBelow="0"/>
    <pageSetUpPr autoPageBreaks="0"/>
  </sheetPr>
  <dimension ref="B1:AK328"/>
  <sheetViews>
    <sheetView showGridLines="0" tabSelected="1" workbookViewId="0"/>
  </sheetViews>
  <sheetFormatPr baseColWidth="10" defaultRowHeight="12.75" customHeight="1" x14ac:dyDescent="0.2"/>
  <cols>
    <col min="1" max="1" width="2" customWidth="1"/>
    <col min="2" max="2" width="4.42578125" customWidth="1"/>
    <col min="3" max="3" width="1.140625" customWidth="1"/>
    <col min="4" max="4" width="5.140625" customWidth="1"/>
    <col min="5" max="5" width="1.5703125" customWidth="1"/>
    <col min="6" max="7" width="1.140625" customWidth="1"/>
    <col min="8" max="8" width="2.42578125" customWidth="1"/>
    <col min="9" max="9" width="1" customWidth="1"/>
    <col min="10" max="10" width="3" customWidth="1"/>
    <col min="11" max="11" width="2.28515625" customWidth="1"/>
    <col min="12" max="12" width="1.140625" customWidth="1"/>
    <col min="13" max="13" width="2.28515625" customWidth="1"/>
    <col min="14" max="14" width="5.7109375" customWidth="1"/>
    <col min="15" max="15" width="6.42578125" customWidth="1"/>
    <col min="16" max="16" width="4" customWidth="1"/>
    <col min="17" max="17" width="1" customWidth="1"/>
    <col min="18" max="18" width="26" customWidth="1"/>
    <col min="19" max="19" width="7.140625" customWidth="1"/>
    <col min="20" max="20" width="3.42578125" customWidth="1"/>
    <col min="21" max="21" width="2.28515625" customWidth="1"/>
    <col min="22" max="22" width="3.85546875" customWidth="1"/>
    <col min="23" max="23" width="2.7109375" customWidth="1"/>
    <col min="24" max="24" width="13" customWidth="1"/>
    <col min="25" max="25" width="11.28515625" customWidth="1"/>
    <col min="26" max="26" width="5.7109375" customWidth="1"/>
    <col min="27" max="28" width="1.7109375" customWidth="1"/>
    <col min="29" max="30" width="1.140625" customWidth="1"/>
    <col min="31" max="31" width="2.28515625" customWidth="1"/>
    <col min="32" max="33" width="1.140625" customWidth="1"/>
    <col min="34" max="34" width="3.140625" customWidth="1"/>
    <col min="35" max="35" width="1.42578125" customWidth="1"/>
    <col min="36" max="36" width="3.42578125" customWidth="1"/>
    <col min="37" max="37" width="1.140625" customWidth="1"/>
    <col min="38" max="256" width="6.85546875" customWidth="1"/>
  </cols>
  <sheetData>
    <row r="1" spans="2:37" ht="12" customHeight="1" x14ac:dyDescent="0.2"/>
    <row r="2" spans="2:37" ht="6.75" customHeight="1" x14ac:dyDescent="0.2">
      <c r="G2" s="21" t="s">
        <v>0</v>
      </c>
      <c r="H2" s="21"/>
      <c r="I2" s="21"/>
      <c r="J2" s="21"/>
      <c r="K2" s="21"/>
      <c r="L2" s="21"/>
      <c r="M2" s="21"/>
      <c r="N2" s="21"/>
      <c r="O2" s="21"/>
      <c r="P2" s="21"/>
      <c r="Q2" s="21"/>
      <c r="R2" s="21"/>
      <c r="S2" s="21"/>
      <c r="T2" s="21"/>
      <c r="U2" s="21"/>
      <c r="V2" s="21"/>
    </row>
    <row r="3" spans="2:37" ht="13.5" customHeight="1" x14ac:dyDescent="0.2">
      <c r="G3" s="21"/>
      <c r="H3" s="21"/>
      <c r="I3" s="21"/>
      <c r="J3" s="21"/>
      <c r="K3" s="21"/>
      <c r="L3" s="21"/>
      <c r="M3" s="21"/>
      <c r="N3" s="21"/>
      <c r="O3" s="21"/>
      <c r="P3" s="21"/>
      <c r="Q3" s="21"/>
      <c r="R3" s="21"/>
      <c r="S3" s="21"/>
      <c r="T3" s="21"/>
      <c r="U3" s="21"/>
      <c r="V3" s="21"/>
      <c r="Z3" s="22" t="s">
        <v>1</v>
      </c>
      <c r="AA3" s="22"/>
      <c r="AB3" s="22"/>
      <c r="AC3" s="22"/>
      <c r="AE3" s="23">
        <v>1</v>
      </c>
      <c r="AF3" s="23"/>
      <c r="AH3" s="2" t="s">
        <v>2</v>
      </c>
      <c r="AJ3" s="1">
        <v>8</v>
      </c>
    </row>
    <row r="4" spans="2:37" ht="7.5" customHeight="1" x14ac:dyDescent="0.2">
      <c r="G4" s="21"/>
      <c r="H4" s="21"/>
      <c r="I4" s="21"/>
      <c r="J4" s="21"/>
      <c r="K4" s="21"/>
      <c r="L4" s="21"/>
      <c r="M4" s="21"/>
      <c r="N4" s="21"/>
      <c r="O4" s="21"/>
      <c r="P4" s="21"/>
      <c r="Q4" s="21"/>
      <c r="R4" s="21"/>
      <c r="S4" s="21"/>
      <c r="T4" s="21"/>
      <c r="U4" s="21"/>
      <c r="V4" s="21"/>
      <c r="Z4" s="22" t="s">
        <v>3</v>
      </c>
      <c r="AA4" s="22"/>
      <c r="AB4" s="22"/>
      <c r="AC4" s="22"/>
      <c r="AE4" s="24">
        <v>45446</v>
      </c>
      <c r="AF4" s="24"/>
      <c r="AG4" s="24"/>
      <c r="AH4" s="24"/>
      <c r="AI4" s="24"/>
      <c r="AJ4" s="24"/>
    </row>
    <row r="5" spans="2:37" ht="6" customHeight="1" x14ac:dyDescent="0.2">
      <c r="G5" s="21"/>
      <c r="H5" s="21"/>
      <c r="I5" s="21"/>
      <c r="J5" s="21"/>
      <c r="K5" s="21"/>
      <c r="L5" s="21"/>
      <c r="M5" s="21"/>
      <c r="N5" s="21"/>
      <c r="O5" s="21"/>
      <c r="P5" s="21"/>
      <c r="Q5" s="21"/>
      <c r="R5" s="21"/>
      <c r="S5" s="21"/>
      <c r="T5" s="21"/>
      <c r="U5" s="21"/>
      <c r="V5" s="21"/>
      <c r="Z5" s="22"/>
      <c r="AA5" s="22"/>
      <c r="AB5" s="22"/>
      <c r="AC5" s="22"/>
      <c r="AE5" s="24"/>
      <c r="AF5" s="24"/>
      <c r="AG5" s="24"/>
      <c r="AH5" s="24"/>
      <c r="AI5" s="24"/>
      <c r="AJ5" s="24"/>
    </row>
    <row r="6" spans="2:37" ht="7.5" customHeight="1" x14ac:dyDescent="0.2">
      <c r="G6" s="21"/>
      <c r="H6" s="21"/>
      <c r="I6" s="21"/>
      <c r="J6" s="21"/>
      <c r="K6" s="21"/>
      <c r="L6" s="21"/>
      <c r="M6" s="21"/>
      <c r="N6" s="21"/>
      <c r="O6" s="21"/>
      <c r="P6" s="21"/>
      <c r="Q6" s="21"/>
      <c r="R6" s="21"/>
      <c r="S6" s="21"/>
      <c r="T6" s="21"/>
      <c r="U6" s="21"/>
      <c r="V6" s="21"/>
      <c r="Z6" s="22" t="s">
        <v>4</v>
      </c>
      <c r="AA6" s="22"/>
      <c r="AB6" s="22"/>
      <c r="AC6" s="22"/>
      <c r="AE6" s="25">
        <v>0.40340277777777778</v>
      </c>
      <c r="AF6" s="25"/>
      <c r="AG6" s="25"/>
      <c r="AH6" s="25"/>
      <c r="AI6" s="25"/>
      <c r="AJ6" s="25"/>
    </row>
    <row r="7" spans="2:37" ht="6" customHeight="1" x14ac:dyDescent="0.2">
      <c r="G7" s="21"/>
      <c r="H7" s="21"/>
      <c r="I7" s="21"/>
      <c r="J7" s="21"/>
      <c r="K7" s="21"/>
      <c r="L7" s="21"/>
      <c r="M7" s="21"/>
      <c r="N7" s="21"/>
      <c r="O7" s="21"/>
      <c r="P7" s="21"/>
      <c r="Q7" s="21"/>
      <c r="R7" s="21"/>
      <c r="S7" s="21"/>
      <c r="T7" s="21"/>
      <c r="U7" s="21"/>
      <c r="V7" s="21"/>
      <c r="Z7" s="22"/>
      <c r="AA7" s="22"/>
      <c r="AB7" s="22"/>
      <c r="AC7" s="22"/>
      <c r="AE7" s="25"/>
      <c r="AF7" s="25"/>
      <c r="AG7" s="25"/>
      <c r="AH7" s="25"/>
      <c r="AI7" s="25"/>
      <c r="AJ7" s="25"/>
    </row>
    <row r="8" spans="2:37" ht="13.5" customHeight="1" x14ac:dyDescent="0.2">
      <c r="G8" s="21"/>
      <c r="H8" s="21"/>
      <c r="I8" s="21"/>
      <c r="J8" s="21"/>
      <c r="K8" s="21"/>
      <c r="L8" s="21"/>
      <c r="M8" s="21"/>
      <c r="N8" s="21"/>
      <c r="O8" s="21"/>
      <c r="P8" s="21"/>
      <c r="Q8" s="21"/>
      <c r="R8" s="21"/>
      <c r="S8" s="21"/>
      <c r="T8" s="21"/>
      <c r="U8" s="21"/>
      <c r="V8" s="21"/>
      <c r="Z8" s="22" t="s">
        <v>5</v>
      </c>
      <c r="AA8" s="22"/>
      <c r="AB8" s="22"/>
      <c r="AC8" s="22"/>
      <c r="AE8" s="26" t="s">
        <v>6</v>
      </c>
      <c r="AF8" s="26"/>
      <c r="AG8" s="26"/>
      <c r="AH8" s="26"/>
      <c r="AI8" s="26"/>
      <c r="AJ8" s="26"/>
    </row>
    <row r="9" spans="2:37" ht="6.75" customHeight="1" x14ac:dyDescent="0.2">
      <c r="G9" s="21"/>
      <c r="H9" s="21"/>
      <c r="I9" s="21"/>
      <c r="J9" s="21"/>
      <c r="K9" s="21"/>
      <c r="L9" s="21"/>
      <c r="M9" s="21"/>
      <c r="N9" s="21"/>
      <c r="O9" s="21"/>
      <c r="P9" s="21"/>
      <c r="Q9" s="21"/>
      <c r="R9" s="21"/>
      <c r="S9" s="21"/>
      <c r="T9" s="21"/>
      <c r="U9" s="21"/>
      <c r="V9" s="21"/>
    </row>
    <row r="10" spans="2:37" ht="6.75" customHeight="1" x14ac:dyDescent="0.2"/>
    <row r="11" spans="2:37" x14ac:dyDescent="0.2">
      <c r="B11" s="5" t="s">
        <v>7</v>
      </c>
      <c r="C11" s="5"/>
      <c r="D11" s="5"/>
      <c r="H11" s="20" t="s">
        <v>8</v>
      </c>
      <c r="I11" s="20"/>
      <c r="J11" s="20"/>
      <c r="K11" s="20"/>
      <c r="L11" s="20"/>
      <c r="M11" s="20"/>
      <c r="N11" s="20"/>
      <c r="O11" s="20"/>
    </row>
    <row r="12" spans="2:37" x14ac:dyDescent="0.2">
      <c r="B12" s="5" t="s">
        <v>9</v>
      </c>
      <c r="C12" s="5"/>
      <c r="D12" s="5"/>
      <c r="H12" s="20" t="s">
        <v>10</v>
      </c>
      <c r="I12" s="20"/>
      <c r="J12" s="20"/>
      <c r="K12" s="20"/>
      <c r="L12" s="20"/>
      <c r="M12" s="3" t="s">
        <v>11</v>
      </c>
      <c r="N12" s="20" t="s">
        <v>10</v>
      </c>
      <c r="O12" s="20"/>
      <c r="P12" s="20"/>
      <c r="Q12" s="20"/>
    </row>
    <row r="13" spans="2:37" ht="6.75" customHeight="1" x14ac:dyDescent="0.2"/>
    <row r="14" spans="2:37" ht="14.25" customHeight="1" x14ac:dyDescent="0.2">
      <c r="B14" s="9" t="s">
        <v>12</v>
      </c>
      <c r="C14" s="9"/>
      <c r="D14" s="9"/>
      <c r="J14" s="10" t="s">
        <v>13</v>
      </c>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2:37" ht="6" customHeight="1" x14ac:dyDescent="0.2"/>
    <row r="16" spans="2:37" x14ac:dyDescent="0.2">
      <c r="C16" s="5" t="s">
        <v>14</v>
      </c>
      <c r="D16" s="5"/>
      <c r="E16" s="5"/>
      <c r="F16" s="5"/>
      <c r="G16" s="5"/>
      <c r="H16" s="5"/>
      <c r="J16" s="15" t="s">
        <v>15</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row>
    <row r="17" spans="2:36" ht="6.75" customHeight="1" x14ac:dyDescent="0.2">
      <c r="B17" s="16" t="s">
        <v>16</v>
      </c>
      <c r="C17" s="16"/>
      <c r="D17" s="16"/>
      <c r="E17" s="16"/>
      <c r="AD17" s="16" t="s">
        <v>17</v>
      </c>
      <c r="AE17" s="16"/>
      <c r="AF17" s="16"/>
      <c r="AG17" s="16"/>
      <c r="AH17" s="16"/>
      <c r="AI17" s="16"/>
      <c r="AJ17" s="16"/>
    </row>
    <row r="18" spans="2:36" ht="6" customHeight="1" x14ac:dyDescent="0.2">
      <c r="B18" s="16"/>
      <c r="C18" s="16"/>
      <c r="D18" s="16"/>
      <c r="E18" s="16"/>
      <c r="H18" s="17" t="s">
        <v>18</v>
      </c>
      <c r="I18" s="17"/>
      <c r="J18" s="17"/>
      <c r="K18" s="17"/>
      <c r="L18" s="17"/>
      <c r="M18" s="17"/>
      <c r="N18" s="17"/>
      <c r="O18" s="17"/>
      <c r="P18" s="17"/>
      <c r="Q18" s="17"/>
      <c r="R18" s="17"/>
      <c r="U18" s="17" t="s">
        <v>19</v>
      </c>
      <c r="V18" s="17"/>
      <c r="W18" s="17"/>
      <c r="X18" s="17"/>
      <c r="Y18" s="17"/>
      <c r="Z18" s="17"/>
      <c r="AD18" s="16"/>
      <c r="AE18" s="16"/>
      <c r="AF18" s="16"/>
      <c r="AG18" s="16"/>
      <c r="AH18" s="16"/>
      <c r="AI18" s="16"/>
      <c r="AJ18" s="16"/>
    </row>
    <row r="19" spans="2:36" ht="7.5" customHeight="1" x14ac:dyDescent="0.2">
      <c r="B19" s="16"/>
      <c r="C19" s="16"/>
      <c r="D19" s="16"/>
      <c r="E19" s="16"/>
      <c r="H19" s="17"/>
      <c r="I19" s="17"/>
      <c r="J19" s="17"/>
      <c r="K19" s="17"/>
      <c r="L19" s="17"/>
      <c r="M19" s="17"/>
      <c r="N19" s="17"/>
      <c r="O19" s="17"/>
      <c r="P19" s="17"/>
      <c r="Q19" s="17"/>
      <c r="R19" s="17"/>
      <c r="U19" s="17"/>
      <c r="V19" s="17"/>
      <c r="W19" s="17"/>
      <c r="X19" s="17"/>
      <c r="Y19" s="17"/>
      <c r="Z19" s="17"/>
      <c r="AD19" s="16"/>
      <c r="AE19" s="16"/>
      <c r="AF19" s="16"/>
      <c r="AG19" s="16"/>
      <c r="AH19" s="16"/>
      <c r="AI19" s="16"/>
      <c r="AJ19" s="16"/>
    </row>
    <row r="20" spans="2:36" ht="6.75" customHeight="1" x14ac:dyDescent="0.2">
      <c r="B20" s="16"/>
      <c r="C20" s="16"/>
      <c r="D20" s="16"/>
      <c r="E20" s="16"/>
      <c r="AD20" s="16"/>
      <c r="AE20" s="16"/>
      <c r="AF20" s="16"/>
      <c r="AG20" s="16"/>
      <c r="AH20" s="16"/>
      <c r="AI20" s="16"/>
      <c r="AJ20" s="16"/>
    </row>
    <row r="21" spans="2:36" x14ac:dyDescent="0.2">
      <c r="F21" s="11" t="s">
        <v>20</v>
      </c>
      <c r="G21" s="11"/>
      <c r="H21" s="11"/>
      <c r="I21" s="11"/>
      <c r="J21" s="11"/>
      <c r="K21" s="11"/>
      <c r="L21" s="11"/>
      <c r="M21" s="11"/>
      <c r="N21" s="11"/>
      <c r="O21" s="11"/>
      <c r="P21" s="11"/>
      <c r="Q21" s="11"/>
      <c r="R21" s="11"/>
      <c r="S21" s="11"/>
      <c r="V21" s="4">
        <v>151</v>
      </c>
      <c r="X21" s="8" t="s">
        <v>21</v>
      </c>
      <c r="Y21" s="8"/>
      <c r="Z21" s="8"/>
      <c r="AA21" s="8"/>
      <c r="AF21" s="12" t="s">
        <v>22</v>
      </c>
      <c r="AG21" s="12"/>
      <c r="AH21" s="12"/>
      <c r="AI21" s="12"/>
      <c r="AJ21" s="12"/>
    </row>
    <row r="22" spans="2:36" ht="11.25" customHeight="1" x14ac:dyDescent="0.2">
      <c r="F22" s="11"/>
      <c r="G22" s="11"/>
      <c r="H22" s="11"/>
      <c r="I22" s="11"/>
      <c r="J22" s="11"/>
      <c r="K22" s="11"/>
      <c r="L22" s="11"/>
      <c r="M22" s="11"/>
      <c r="N22" s="11"/>
      <c r="O22" s="11"/>
      <c r="P22" s="11"/>
      <c r="Q22" s="11"/>
      <c r="R22" s="11"/>
      <c r="S22" s="11"/>
    </row>
    <row r="23" spans="2:36" ht="12" customHeight="1" x14ac:dyDescent="0.2">
      <c r="F23" s="11"/>
      <c r="G23" s="11"/>
      <c r="H23" s="11"/>
      <c r="I23" s="11"/>
      <c r="J23" s="11"/>
      <c r="K23" s="11"/>
      <c r="L23" s="11"/>
      <c r="M23" s="11"/>
      <c r="N23" s="11"/>
      <c r="O23" s="11"/>
      <c r="P23" s="11"/>
      <c r="Q23" s="11"/>
      <c r="R23" s="11"/>
      <c r="S23" s="11"/>
    </row>
    <row r="24" spans="2:36" x14ac:dyDescent="0.2">
      <c r="F24" s="13" t="s">
        <v>23</v>
      </c>
      <c r="G24" s="13"/>
      <c r="H24" s="13"/>
      <c r="I24" s="13"/>
      <c r="J24" s="13"/>
      <c r="L24" s="14" t="s">
        <v>24</v>
      </c>
      <c r="M24" s="14"/>
      <c r="N24" s="14"/>
      <c r="O24" s="14"/>
      <c r="P24" s="14"/>
      <c r="Q24" s="14"/>
      <c r="R24" s="14"/>
      <c r="S24" s="14"/>
      <c r="T24" s="14"/>
    </row>
    <row r="25" spans="2:36" x14ac:dyDescent="0.2">
      <c r="F25" s="11" t="s">
        <v>20</v>
      </c>
      <c r="G25" s="11"/>
      <c r="H25" s="11"/>
      <c r="I25" s="11"/>
      <c r="J25" s="11"/>
      <c r="K25" s="11"/>
      <c r="L25" s="11"/>
      <c r="M25" s="11"/>
      <c r="N25" s="11"/>
      <c r="O25" s="11"/>
      <c r="P25" s="11"/>
      <c r="Q25" s="11"/>
      <c r="R25" s="11"/>
      <c r="S25" s="11"/>
      <c r="V25" s="4">
        <v>151</v>
      </c>
      <c r="X25" s="8" t="s">
        <v>21</v>
      </c>
      <c r="Y25" s="8"/>
      <c r="Z25" s="8"/>
      <c r="AA25" s="8"/>
      <c r="AF25" s="12" t="s">
        <v>25</v>
      </c>
      <c r="AG25" s="12"/>
      <c r="AH25" s="12"/>
      <c r="AI25" s="12"/>
      <c r="AJ25" s="12"/>
    </row>
    <row r="26" spans="2:36" ht="11.25" customHeight="1" x14ac:dyDescent="0.2">
      <c r="F26" s="11"/>
      <c r="G26" s="11"/>
      <c r="H26" s="11"/>
      <c r="I26" s="11"/>
      <c r="J26" s="11"/>
      <c r="K26" s="11"/>
      <c r="L26" s="11"/>
      <c r="M26" s="11"/>
      <c r="N26" s="11"/>
      <c r="O26" s="11"/>
      <c r="P26" s="11"/>
      <c r="Q26" s="11"/>
      <c r="R26" s="11"/>
      <c r="S26" s="11"/>
    </row>
    <row r="27" spans="2:36" ht="12" customHeight="1" x14ac:dyDescent="0.2">
      <c r="F27" s="11"/>
      <c r="G27" s="11"/>
      <c r="H27" s="11"/>
      <c r="I27" s="11"/>
      <c r="J27" s="11"/>
      <c r="K27" s="11"/>
      <c r="L27" s="11"/>
      <c r="M27" s="11"/>
      <c r="N27" s="11"/>
      <c r="O27" s="11"/>
      <c r="P27" s="11"/>
      <c r="Q27" s="11"/>
      <c r="R27" s="11"/>
      <c r="S27" s="11"/>
    </row>
    <row r="28" spans="2:36" x14ac:dyDescent="0.2">
      <c r="F28" s="13" t="s">
        <v>23</v>
      </c>
      <c r="G28" s="13"/>
      <c r="H28" s="13"/>
      <c r="I28" s="13"/>
      <c r="J28" s="13"/>
      <c r="L28" s="14" t="s">
        <v>24</v>
      </c>
      <c r="M28" s="14"/>
      <c r="N28" s="14"/>
      <c r="O28" s="14"/>
      <c r="P28" s="14"/>
      <c r="Q28" s="14"/>
      <c r="R28" s="14"/>
      <c r="S28" s="14"/>
      <c r="T28" s="14"/>
    </row>
    <row r="29" spans="2:36" x14ac:dyDescent="0.2">
      <c r="V29" s="4">
        <v>151</v>
      </c>
      <c r="X29" s="8" t="s">
        <v>21</v>
      </c>
      <c r="Y29" s="8"/>
      <c r="Z29" s="8"/>
      <c r="AA29" s="8"/>
    </row>
    <row r="30" spans="2:36" ht="11.25" customHeight="1" x14ac:dyDescent="0.2"/>
    <row r="31" spans="2:36" x14ac:dyDescent="0.2">
      <c r="V31" s="4">
        <v>151</v>
      </c>
      <c r="X31" s="8" t="s">
        <v>21</v>
      </c>
      <c r="Y31" s="8"/>
      <c r="Z31" s="8"/>
      <c r="AA31" s="8"/>
    </row>
    <row r="32" spans="2:36" ht="11.25" customHeight="1" x14ac:dyDescent="0.2"/>
    <row r="33" spans="2:37" x14ac:dyDescent="0.2">
      <c r="F33" s="11" t="s">
        <v>26</v>
      </c>
      <c r="G33" s="11"/>
      <c r="H33" s="11"/>
      <c r="I33" s="11"/>
      <c r="J33" s="11"/>
      <c r="K33" s="11"/>
      <c r="L33" s="11"/>
      <c r="M33" s="11"/>
      <c r="N33" s="11"/>
      <c r="O33" s="11"/>
      <c r="P33" s="11"/>
      <c r="Q33" s="11"/>
      <c r="R33" s="11"/>
      <c r="S33" s="11"/>
      <c r="V33" s="4">
        <v>151</v>
      </c>
      <c r="X33" s="8" t="s">
        <v>21</v>
      </c>
      <c r="Y33" s="8"/>
      <c r="Z33" s="8"/>
      <c r="AA33" s="8"/>
      <c r="AF33" s="12" t="s">
        <v>27</v>
      </c>
      <c r="AG33" s="12"/>
      <c r="AH33" s="12"/>
      <c r="AI33" s="12"/>
      <c r="AJ33" s="12"/>
    </row>
    <row r="34" spans="2:37" ht="11.25" customHeight="1" x14ac:dyDescent="0.2">
      <c r="F34" s="11"/>
      <c r="G34" s="11"/>
      <c r="H34" s="11"/>
      <c r="I34" s="11"/>
      <c r="J34" s="11"/>
      <c r="K34" s="11"/>
      <c r="L34" s="11"/>
      <c r="M34" s="11"/>
      <c r="N34" s="11"/>
      <c r="O34" s="11"/>
      <c r="P34" s="11"/>
      <c r="Q34" s="11"/>
      <c r="R34" s="11"/>
      <c r="S34" s="11"/>
    </row>
    <row r="35" spans="2:37" ht="12" customHeight="1" x14ac:dyDescent="0.2">
      <c r="F35" s="11"/>
      <c r="G35" s="11"/>
      <c r="H35" s="11"/>
      <c r="I35" s="11"/>
      <c r="J35" s="11"/>
      <c r="K35" s="11"/>
      <c r="L35" s="11"/>
      <c r="M35" s="11"/>
      <c r="N35" s="11"/>
      <c r="O35" s="11"/>
      <c r="P35" s="11"/>
      <c r="Q35" s="11"/>
      <c r="R35" s="11"/>
      <c r="S35" s="11"/>
    </row>
    <row r="36" spans="2:37" ht="12" customHeight="1" x14ac:dyDescent="0.2">
      <c r="F36" s="11"/>
      <c r="G36" s="11"/>
      <c r="H36" s="11"/>
      <c r="I36" s="11"/>
      <c r="J36" s="11"/>
      <c r="K36" s="11"/>
      <c r="L36" s="11"/>
      <c r="M36" s="11"/>
      <c r="N36" s="11"/>
      <c r="O36" s="11"/>
      <c r="P36" s="11"/>
      <c r="Q36" s="11"/>
      <c r="R36" s="11"/>
      <c r="S36" s="11"/>
    </row>
    <row r="37" spans="2:37" x14ac:dyDescent="0.2">
      <c r="F37" s="13" t="s">
        <v>28</v>
      </c>
      <c r="G37" s="13"/>
      <c r="H37" s="13"/>
      <c r="I37" s="13"/>
      <c r="J37" s="13"/>
      <c r="L37" s="14" t="s">
        <v>29</v>
      </c>
      <c r="M37" s="14"/>
      <c r="N37" s="14"/>
      <c r="O37" s="14"/>
      <c r="P37" s="14"/>
      <c r="Q37" s="14"/>
      <c r="R37" s="14"/>
      <c r="S37" s="14"/>
      <c r="T37" s="14"/>
    </row>
    <row r="38" spans="2:37" x14ac:dyDescent="0.2">
      <c r="V38" s="4">
        <v>151</v>
      </c>
      <c r="X38" s="8" t="s">
        <v>21</v>
      </c>
      <c r="Y38" s="8"/>
      <c r="Z38" s="8"/>
      <c r="AA38" s="8"/>
    </row>
    <row r="39" spans="2:37" ht="11.25" customHeight="1" x14ac:dyDescent="0.2"/>
    <row r="40" spans="2:37" ht="11.25" customHeight="1" x14ac:dyDescent="0.2"/>
    <row r="41" spans="2:37" x14ac:dyDescent="0.2">
      <c r="D41" s="5" t="s">
        <v>30</v>
      </c>
      <c r="E41" s="5"/>
      <c r="F41" s="5"/>
      <c r="G41" s="5"/>
      <c r="H41" s="5"/>
      <c r="I41" s="5"/>
      <c r="J41" s="5"/>
      <c r="K41" s="5"/>
      <c r="L41" s="5"/>
      <c r="M41" s="5"/>
      <c r="N41" s="5"/>
      <c r="AC41" s="6">
        <v>21948.78</v>
      </c>
      <c r="AD41" s="6"/>
      <c r="AE41" s="6"/>
      <c r="AF41" s="6"/>
      <c r="AG41" s="6"/>
      <c r="AH41" s="6"/>
      <c r="AI41" s="6"/>
      <c r="AJ41" s="6"/>
      <c r="AK41" s="6"/>
    </row>
    <row r="42" spans="2:37" ht="21" customHeight="1" x14ac:dyDescent="0.2"/>
    <row r="43" spans="2:37" ht="30" customHeight="1" x14ac:dyDescent="0.2"/>
    <row r="44" spans="2:37" ht="6" customHeight="1" x14ac:dyDescent="0.2"/>
    <row r="45" spans="2:37" x14ac:dyDescent="0.2">
      <c r="C45" s="5" t="s">
        <v>14</v>
      </c>
      <c r="D45" s="5"/>
      <c r="E45" s="5"/>
      <c r="F45" s="5"/>
      <c r="G45" s="5"/>
      <c r="H45" s="5"/>
      <c r="J45" s="15" t="s">
        <v>31</v>
      </c>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row>
    <row r="46" spans="2:37" ht="6.75" customHeight="1" x14ac:dyDescent="0.2">
      <c r="B46" s="16" t="s">
        <v>32</v>
      </c>
      <c r="C46" s="16"/>
      <c r="D46" s="16"/>
      <c r="E46" s="16"/>
      <c r="AD46" s="16" t="s">
        <v>17</v>
      </c>
      <c r="AE46" s="16"/>
      <c r="AF46" s="16"/>
      <c r="AG46" s="16"/>
      <c r="AH46" s="16"/>
      <c r="AI46" s="16"/>
      <c r="AJ46" s="16"/>
    </row>
    <row r="47" spans="2:37" ht="6" customHeight="1" x14ac:dyDescent="0.2">
      <c r="B47" s="16"/>
      <c r="C47" s="16"/>
      <c r="D47" s="16"/>
      <c r="E47" s="16"/>
      <c r="H47" s="17" t="s">
        <v>18</v>
      </c>
      <c r="I47" s="17"/>
      <c r="J47" s="17"/>
      <c r="K47" s="17"/>
      <c r="L47" s="17"/>
      <c r="M47" s="17"/>
      <c r="N47" s="17"/>
      <c r="O47" s="17"/>
      <c r="P47" s="17"/>
      <c r="Q47" s="17"/>
      <c r="R47" s="17"/>
      <c r="U47" s="17" t="s">
        <v>19</v>
      </c>
      <c r="V47" s="17"/>
      <c r="W47" s="17"/>
      <c r="X47" s="17"/>
      <c r="Y47" s="17"/>
      <c r="Z47" s="17"/>
      <c r="AD47" s="16"/>
      <c r="AE47" s="16"/>
      <c r="AF47" s="16"/>
      <c r="AG47" s="16"/>
      <c r="AH47" s="16"/>
      <c r="AI47" s="16"/>
      <c r="AJ47" s="16"/>
    </row>
    <row r="48" spans="2:37" ht="7.5" customHeight="1" x14ac:dyDescent="0.2">
      <c r="B48" s="16"/>
      <c r="C48" s="16"/>
      <c r="D48" s="16"/>
      <c r="E48" s="16"/>
      <c r="H48" s="17"/>
      <c r="I48" s="17"/>
      <c r="J48" s="17"/>
      <c r="K48" s="17"/>
      <c r="L48" s="17"/>
      <c r="M48" s="17"/>
      <c r="N48" s="17"/>
      <c r="O48" s="17"/>
      <c r="P48" s="17"/>
      <c r="Q48" s="17"/>
      <c r="R48" s="17"/>
      <c r="U48" s="17"/>
      <c r="V48" s="17"/>
      <c r="W48" s="17"/>
      <c r="X48" s="17"/>
      <c r="Y48" s="17"/>
      <c r="Z48" s="17"/>
      <c r="AD48" s="16"/>
      <c r="AE48" s="16"/>
      <c r="AF48" s="16"/>
      <c r="AG48" s="16"/>
      <c r="AH48" s="16"/>
      <c r="AI48" s="16"/>
      <c r="AJ48" s="16"/>
    </row>
    <row r="49" spans="2:37" ht="6.75" customHeight="1" x14ac:dyDescent="0.2">
      <c r="B49" s="16"/>
      <c r="C49" s="16"/>
      <c r="D49" s="16"/>
      <c r="E49" s="16"/>
      <c r="AD49" s="16"/>
      <c r="AE49" s="16"/>
      <c r="AF49" s="16"/>
      <c r="AG49" s="16"/>
      <c r="AH49" s="16"/>
      <c r="AI49" s="16"/>
      <c r="AJ49" s="16"/>
    </row>
    <row r="50" spans="2:37" x14ac:dyDescent="0.2">
      <c r="B50" s="19" t="s">
        <v>33</v>
      </c>
      <c r="C50" s="19"/>
      <c r="D50" s="19"/>
      <c r="F50" s="11" t="s">
        <v>34</v>
      </c>
      <c r="G50" s="11"/>
      <c r="H50" s="11"/>
      <c r="I50" s="11"/>
      <c r="J50" s="11"/>
      <c r="K50" s="11"/>
      <c r="L50" s="11"/>
      <c r="M50" s="11"/>
      <c r="N50" s="11"/>
      <c r="O50" s="11"/>
      <c r="P50" s="11"/>
      <c r="Q50" s="11"/>
      <c r="R50" s="11"/>
      <c r="S50" s="11"/>
      <c r="V50" s="4">
        <v>298</v>
      </c>
      <c r="X50" s="8" t="s">
        <v>35</v>
      </c>
      <c r="Y50" s="8"/>
      <c r="Z50" s="8"/>
      <c r="AA50" s="8"/>
      <c r="AF50" s="12" t="s">
        <v>36</v>
      </c>
      <c r="AG50" s="12"/>
      <c r="AH50" s="12"/>
      <c r="AI50" s="12"/>
      <c r="AJ50" s="12"/>
    </row>
    <row r="51" spans="2:37" ht="11.25" customHeight="1" x14ac:dyDescent="0.2">
      <c r="F51" s="11"/>
      <c r="G51" s="11"/>
      <c r="H51" s="11"/>
      <c r="I51" s="11"/>
      <c r="J51" s="11"/>
      <c r="K51" s="11"/>
      <c r="L51" s="11"/>
      <c r="M51" s="11"/>
      <c r="N51" s="11"/>
      <c r="O51" s="11"/>
      <c r="P51" s="11"/>
      <c r="Q51" s="11"/>
      <c r="R51" s="11"/>
      <c r="S51" s="11"/>
    </row>
    <row r="52" spans="2:37" ht="12" customHeight="1" x14ac:dyDescent="0.2">
      <c r="F52" s="11"/>
      <c r="G52" s="11"/>
      <c r="H52" s="11"/>
      <c r="I52" s="11"/>
      <c r="J52" s="11"/>
      <c r="K52" s="11"/>
      <c r="L52" s="11"/>
      <c r="M52" s="11"/>
      <c r="N52" s="11"/>
      <c r="O52" s="11"/>
      <c r="P52" s="11"/>
      <c r="Q52" s="11"/>
      <c r="R52" s="11"/>
      <c r="S52" s="11"/>
    </row>
    <row r="53" spans="2:37" x14ac:dyDescent="0.2">
      <c r="F53" s="13" t="s">
        <v>37</v>
      </c>
      <c r="G53" s="13"/>
      <c r="H53" s="13"/>
      <c r="I53" s="13"/>
      <c r="J53" s="13"/>
      <c r="L53" s="14" t="s">
        <v>38</v>
      </c>
      <c r="M53" s="14"/>
      <c r="N53" s="14"/>
      <c r="O53" s="14"/>
      <c r="P53" s="14"/>
      <c r="Q53" s="14"/>
      <c r="R53" s="14"/>
      <c r="S53" s="14"/>
      <c r="T53" s="14"/>
    </row>
    <row r="54" spans="2:37" x14ac:dyDescent="0.2">
      <c r="B54" s="19" t="s">
        <v>39</v>
      </c>
      <c r="C54" s="19"/>
      <c r="D54" s="19"/>
      <c r="F54" s="11" t="s">
        <v>40</v>
      </c>
      <c r="G54" s="11"/>
      <c r="H54" s="11"/>
      <c r="I54" s="11"/>
      <c r="J54" s="11"/>
      <c r="K54" s="11"/>
      <c r="L54" s="11"/>
      <c r="M54" s="11"/>
      <c r="N54" s="11"/>
      <c r="O54" s="11"/>
      <c r="P54" s="11"/>
      <c r="Q54" s="11"/>
      <c r="R54" s="11"/>
      <c r="S54" s="11"/>
      <c r="V54" s="4">
        <v>185</v>
      </c>
      <c r="X54" s="8" t="s">
        <v>41</v>
      </c>
      <c r="Y54" s="8"/>
      <c r="Z54" s="8"/>
      <c r="AA54" s="8"/>
      <c r="AF54" s="12" t="s">
        <v>42</v>
      </c>
      <c r="AG54" s="12"/>
      <c r="AH54" s="12"/>
      <c r="AI54" s="12"/>
      <c r="AJ54" s="12"/>
    </row>
    <row r="55" spans="2:37" ht="11.25" customHeight="1" x14ac:dyDescent="0.2">
      <c r="F55" s="11"/>
      <c r="G55" s="11"/>
      <c r="H55" s="11"/>
      <c r="I55" s="11"/>
      <c r="J55" s="11"/>
      <c r="K55" s="11"/>
      <c r="L55" s="11"/>
      <c r="M55" s="11"/>
      <c r="N55" s="11"/>
      <c r="O55" s="11"/>
      <c r="P55" s="11"/>
      <c r="Q55" s="11"/>
      <c r="R55" s="11"/>
      <c r="S55" s="11"/>
    </row>
    <row r="56" spans="2:37" x14ac:dyDescent="0.2">
      <c r="F56" s="13" t="s">
        <v>43</v>
      </c>
      <c r="G56" s="13"/>
      <c r="H56" s="13"/>
      <c r="I56" s="13"/>
      <c r="J56" s="13"/>
      <c r="L56" s="14" t="s">
        <v>44</v>
      </c>
      <c r="M56" s="14"/>
      <c r="N56" s="14"/>
      <c r="O56" s="14"/>
      <c r="P56" s="14"/>
      <c r="Q56" s="14"/>
      <c r="R56" s="14"/>
      <c r="S56" s="14"/>
      <c r="T56" s="14"/>
    </row>
    <row r="57" spans="2:37" ht="14.25" customHeight="1" x14ac:dyDescent="0.2">
      <c r="B57" s="9" t="s">
        <v>12</v>
      </c>
      <c r="C57" s="9"/>
      <c r="D57" s="9"/>
      <c r="J57" s="10" t="s">
        <v>13</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row>
    <row r="58" spans="2:37" ht="6" customHeight="1" x14ac:dyDescent="0.2"/>
    <row r="59" spans="2:37" x14ac:dyDescent="0.2">
      <c r="C59" s="5" t="s">
        <v>14</v>
      </c>
      <c r="D59" s="5"/>
      <c r="E59" s="5"/>
      <c r="F59" s="5"/>
      <c r="G59" s="5"/>
      <c r="H59" s="5"/>
      <c r="J59" s="15" t="s">
        <v>31</v>
      </c>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row>
    <row r="60" spans="2:37" ht="6.75" customHeight="1" x14ac:dyDescent="0.2">
      <c r="B60" s="16" t="s">
        <v>32</v>
      </c>
      <c r="C60" s="16"/>
      <c r="D60" s="16"/>
      <c r="E60" s="16"/>
      <c r="AD60" s="16" t="s">
        <v>17</v>
      </c>
      <c r="AE60" s="16"/>
      <c r="AF60" s="16"/>
      <c r="AG60" s="16"/>
      <c r="AH60" s="16"/>
      <c r="AI60" s="16"/>
      <c r="AJ60" s="16"/>
    </row>
    <row r="61" spans="2:37" ht="6" customHeight="1" x14ac:dyDescent="0.2">
      <c r="B61" s="16"/>
      <c r="C61" s="16"/>
      <c r="D61" s="16"/>
      <c r="E61" s="16"/>
      <c r="H61" s="17" t="s">
        <v>18</v>
      </c>
      <c r="I61" s="17"/>
      <c r="J61" s="17"/>
      <c r="K61" s="17"/>
      <c r="L61" s="17"/>
      <c r="M61" s="17"/>
      <c r="N61" s="17"/>
      <c r="O61" s="17"/>
      <c r="P61" s="17"/>
      <c r="Q61" s="17"/>
      <c r="R61" s="17"/>
      <c r="U61" s="17" t="s">
        <v>19</v>
      </c>
      <c r="V61" s="17"/>
      <c r="W61" s="17"/>
      <c r="X61" s="17"/>
      <c r="Y61" s="17"/>
      <c r="Z61" s="17"/>
      <c r="AD61" s="16"/>
      <c r="AE61" s="16"/>
      <c r="AF61" s="16"/>
      <c r="AG61" s="16"/>
      <c r="AH61" s="16"/>
      <c r="AI61" s="16"/>
      <c r="AJ61" s="16"/>
    </row>
    <row r="62" spans="2:37" ht="7.5" customHeight="1" x14ac:dyDescent="0.2">
      <c r="B62" s="16"/>
      <c r="C62" s="16"/>
      <c r="D62" s="16"/>
      <c r="E62" s="16"/>
      <c r="H62" s="17"/>
      <c r="I62" s="17"/>
      <c r="J62" s="17"/>
      <c r="K62" s="17"/>
      <c r="L62" s="17"/>
      <c r="M62" s="17"/>
      <c r="N62" s="17"/>
      <c r="O62" s="17"/>
      <c r="P62" s="17"/>
      <c r="Q62" s="17"/>
      <c r="R62" s="17"/>
      <c r="U62" s="17"/>
      <c r="V62" s="17"/>
      <c r="W62" s="17"/>
      <c r="X62" s="17"/>
      <c r="Y62" s="17"/>
      <c r="Z62" s="17"/>
      <c r="AD62" s="16"/>
      <c r="AE62" s="16"/>
      <c r="AF62" s="16"/>
      <c r="AG62" s="16"/>
      <c r="AH62" s="16"/>
      <c r="AI62" s="16"/>
      <c r="AJ62" s="16"/>
    </row>
    <row r="63" spans="2:37" ht="6.75" customHeight="1" x14ac:dyDescent="0.2">
      <c r="B63" s="16"/>
      <c r="C63" s="16"/>
      <c r="D63" s="16"/>
      <c r="E63" s="16"/>
      <c r="AD63" s="16"/>
      <c r="AE63" s="16"/>
      <c r="AF63" s="16"/>
      <c r="AG63" s="16"/>
      <c r="AH63" s="16"/>
      <c r="AI63" s="16"/>
      <c r="AJ63" s="16"/>
    </row>
    <row r="64" spans="2:37" x14ac:dyDescent="0.2">
      <c r="B64" s="19" t="s">
        <v>45</v>
      </c>
      <c r="C64" s="19"/>
      <c r="D64" s="19"/>
      <c r="F64" s="11" t="s">
        <v>46</v>
      </c>
      <c r="G64" s="11"/>
      <c r="H64" s="11"/>
      <c r="I64" s="11"/>
      <c r="J64" s="11"/>
      <c r="K64" s="11"/>
      <c r="L64" s="11"/>
      <c r="M64" s="11"/>
      <c r="N64" s="11"/>
      <c r="O64" s="11"/>
      <c r="P64" s="11"/>
      <c r="Q64" s="11"/>
      <c r="R64" s="11"/>
      <c r="S64" s="11"/>
      <c r="V64" s="4">
        <v>211</v>
      </c>
      <c r="X64" s="8" t="s">
        <v>47</v>
      </c>
      <c r="Y64" s="8"/>
      <c r="Z64" s="8"/>
      <c r="AA64" s="8"/>
      <c r="AF64" s="12" t="s">
        <v>48</v>
      </c>
      <c r="AG64" s="12"/>
      <c r="AH64" s="12"/>
      <c r="AI64" s="12"/>
      <c r="AJ64" s="12"/>
    </row>
    <row r="65" spans="2:36" ht="11.25" customHeight="1" x14ac:dyDescent="0.2">
      <c r="F65" s="11"/>
      <c r="G65" s="11"/>
      <c r="H65" s="11"/>
      <c r="I65" s="11"/>
      <c r="J65" s="11"/>
      <c r="K65" s="11"/>
      <c r="L65" s="11"/>
      <c r="M65" s="11"/>
      <c r="N65" s="11"/>
      <c r="O65" s="11"/>
      <c r="P65" s="11"/>
      <c r="Q65" s="11"/>
      <c r="R65" s="11"/>
      <c r="S65" s="11"/>
    </row>
    <row r="66" spans="2:36" ht="12" customHeight="1" x14ac:dyDescent="0.2">
      <c r="F66" s="11"/>
      <c r="G66" s="11"/>
      <c r="H66" s="11"/>
      <c r="I66" s="11"/>
      <c r="J66" s="11"/>
      <c r="K66" s="11"/>
      <c r="L66" s="11"/>
      <c r="M66" s="11"/>
      <c r="N66" s="11"/>
      <c r="O66" s="11"/>
      <c r="P66" s="11"/>
      <c r="Q66" s="11"/>
      <c r="R66" s="11"/>
      <c r="S66" s="11"/>
    </row>
    <row r="67" spans="2:36" x14ac:dyDescent="0.2">
      <c r="F67" s="13" t="s">
        <v>49</v>
      </c>
      <c r="G67" s="13"/>
      <c r="H67" s="13"/>
      <c r="I67" s="13"/>
      <c r="J67" s="13"/>
      <c r="L67" s="14" t="s">
        <v>50</v>
      </c>
      <c r="M67" s="14"/>
      <c r="N67" s="14"/>
      <c r="O67" s="14"/>
      <c r="P67" s="14"/>
      <c r="Q67" s="14"/>
      <c r="R67" s="14"/>
      <c r="S67" s="14"/>
      <c r="T67" s="14"/>
    </row>
    <row r="68" spans="2:36" x14ac:dyDescent="0.2">
      <c r="B68" s="19" t="s">
        <v>51</v>
      </c>
      <c r="C68" s="19"/>
      <c r="D68" s="19"/>
      <c r="F68" s="11" t="s">
        <v>52</v>
      </c>
      <c r="G68" s="11"/>
      <c r="H68" s="11"/>
      <c r="I68" s="11"/>
      <c r="J68" s="11"/>
      <c r="K68" s="11"/>
      <c r="L68" s="11"/>
      <c r="M68" s="11"/>
      <c r="N68" s="11"/>
      <c r="O68" s="11"/>
      <c r="P68" s="11"/>
      <c r="Q68" s="11"/>
      <c r="R68" s="11"/>
      <c r="S68" s="11"/>
      <c r="V68" s="4">
        <v>328</v>
      </c>
      <c r="X68" s="8" t="s">
        <v>53</v>
      </c>
      <c r="Y68" s="8"/>
      <c r="Z68" s="8"/>
      <c r="AA68" s="8"/>
      <c r="AF68" s="12" t="s">
        <v>54</v>
      </c>
      <c r="AG68" s="12"/>
      <c r="AH68" s="12"/>
      <c r="AI68" s="12"/>
      <c r="AJ68" s="12"/>
    </row>
    <row r="69" spans="2:36" ht="11.25" customHeight="1" x14ac:dyDescent="0.2">
      <c r="F69" s="11"/>
      <c r="G69" s="11"/>
      <c r="H69" s="11"/>
      <c r="I69" s="11"/>
      <c r="J69" s="11"/>
      <c r="K69" s="11"/>
      <c r="L69" s="11"/>
      <c r="M69" s="11"/>
      <c r="N69" s="11"/>
      <c r="O69" s="11"/>
      <c r="P69" s="11"/>
      <c r="Q69" s="11"/>
      <c r="R69" s="11"/>
      <c r="S69" s="11"/>
    </row>
    <row r="70" spans="2:36" x14ac:dyDescent="0.2">
      <c r="F70" s="13" t="s">
        <v>55</v>
      </c>
      <c r="G70" s="13"/>
      <c r="H70" s="13"/>
      <c r="I70" s="13"/>
      <c r="J70" s="13"/>
      <c r="L70" s="14" t="s">
        <v>56</v>
      </c>
      <c r="M70" s="14"/>
      <c r="N70" s="14"/>
      <c r="O70" s="14"/>
      <c r="P70" s="14"/>
      <c r="Q70" s="14"/>
      <c r="R70" s="14"/>
      <c r="S70" s="14"/>
      <c r="T70" s="14"/>
    </row>
    <row r="71" spans="2:36" x14ac:dyDescent="0.2">
      <c r="B71" s="19" t="s">
        <v>57</v>
      </c>
      <c r="C71" s="19"/>
      <c r="D71" s="19"/>
      <c r="F71" s="11" t="s">
        <v>58</v>
      </c>
      <c r="G71" s="11"/>
      <c r="H71" s="11"/>
      <c r="I71" s="11"/>
      <c r="J71" s="11"/>
      <c r="K71" s="11"/>
      <c r="L71" s="11"/>
      <c r="M71" s="11"/>
      <c r="N71" s="11"/>
      <c r="O71" s="11"/>
      <c r="P71" s="11"/>
      <c r="Q71" s="11"/>
      <c r="R71" s="11"/>
      <c r="S71" s="11"/>
      <c r="V71" s="4">
        <v>165</v>
      </c>
      <c r="X71" s="18" t="s">
        <v>59</v>
      </c>
      <c r="Y71" s="18"/>
      <c r="Z71" s="18"/>
      <c r="AA71" s="18"/>
      <c r="AF71" s="12" t="s">
        <v>60</v>
      </c>
      <c r="AG71" s="12"/>
      <c r="AH71" s="12"/>
      <c r="AI71" s="12"/>
      <c r="AJ71" s="12"/>
    </row>
    <row r="72" spans="2:36" ht="11.25" customHeight="1" x14ac:dyDescent="0.2">
      <c r="F72" s="11"/>
      <c r="G72" s="11"/>
      <c r="H72" s="11"/>
      <c r="I72" s="11"/>
      <c r="J72" s="11"/>
      <c r="K72" s="11"/>
      <c r="L72" s="11"/>
      <c r="M72" s="11"/>
      <c r="N72" s="11"/>
      <c r="O72" s="11"/>
      <c r="P72" s="11"/>
      <c r="Q72" s="11"/>
      <c r="R72" s="11"/>
      <c r="S72" s="11"/>
      <c r="X72" s="18"/>
      <c r="Y72" s="18"/>
      <c r="Z72" s="18"/>
      <c r="AA72" s="18"/>
    </row>
    <row r="73" spans="2:36" ht="12" customHeight="1" x14ac:dyDescent="0.2">
      <c r="F73" s="11"/>
      <c r="G73" s="11"/>
      <c r="H73" s="11"/>
      <c r="I73" s="11"/>
      <c r="J73" s="11"/>
      <c r="K73" s="11"/>
      <c r="L73" s="11"/>
      <c r="M73" s="11"/>
      <c r="N73" s="11"/>
      <c r="O73" s="11"/>
      <c r="P73" s="11"/>
      <c r="Q73" s="11"/>
      <c r="R73" s="11"/>
      <c r="S73" s="11"/>
    </row>
    <row r="74" spans="2:36" x14ac:dyDescent="0.2">
      <c r="F74" s="13" t="s">
        <v>61</v>
      </c>
      <c r="G74" s="13"/>
      <c r="H74" s="13"/>
      <c r="I74" s="13"/>
      <c r="J74" s="13"/>
      <c r="L74" s="14" t="s">
        <v>62</v>
      </c>
      <c r="M74" s="14"/>
      <c r="N74" s="14"/>
      <c r="O74" s="14"/>
      <c r="P74" s="14"/>
      <c r="Q74" s="14"/>
      <c r="R74" s="14"/>
      <c r="S74" s="14"/>
      <c r="T74" s="14"/>
    </row>
    <row r="75" spans="2:36" x14ac:dyDescent="0.2">
      <c r="B75" s="19" t="s">
        <v>63</v>
      </c>
      <c r="C75" s="19"/>
      <c r="D75" s="19"/>
      <c r="F75" s="11" t="s">
        <v>64</v>
      </c>
      <c r="G75" s="11"/>
      <c r="H75" s="11"/>
      <c r="I75" s="11"/>
      <c r="J75" s="11"/>
      <c r="K75" s="11"/>
      <c r="L75" s="11"/>
      <c r="M75" s="11"/>
      <c r="N75" s="11"/>
      <c r="O75" s="11"/>
      <c r="P75" s="11"/>
      <c r="Q75" s="11"/>
      <c r="R75" s="11"/>
      <c r="S75" s="11"/>
      <c r="V75" s="4">
        <v>158</v>
      </c>
      <c r="X75" s="8" t="s">
        <v>65</v>
      </c>
      <c r="Y75" s="8"/>
      <c r="Z75" s="8"/>
      <c r="AA75" s="8"/>
      <c r="AF75" s="12" t="s">
        <v>66</v>
      </c>
      <c r="AG75" s="12"/>
      <c r="AH75" s="12"/>
      <c r="AI75" s="12"/>
      <c r="AJ75" s="12"/>
    </row>
    <row r="76" spans="2:36" ht="11.25" customHeight="1" x14ac:dyDescent="0.2">
      <c r="F76" s="11"/>
      <c r="G76" s="11"/>
      <c r="H76" s="11"/>
      <c r="I76" s="11"/>
      <c r="J76" s="11"/>
      <c r="K76" s="11"/>
      <c r="L76" s="11"/>
      <c r="M76" s="11"/>
      <c r="N76" s="11"/>
      <c r="O76" s="11"/>
      <c r="P76" s="11"/>
      <c r="Q76" s="11"/>
      <c r="R76" s="11"/>
      <c r="S76" s="11"/>
    </row>
    <row r="77" spans="2:36" x14ac:dyDescent="0.2">
      <c r="F77" s="13" t="s">
        <v>67</v>
      </c>
      <c r="G77" s="13"/>
      <c r="H77" s="13"/>
      <c r="I77" s="13"/>
      <c r="J77" s="13"/>
      <c r="L77" s="14" t="s">
        <v>68</v>
      </c>
      <c r="M77" s="14"/>
      <c r="N77" s="14"/>
      <c r="O77" s="14"/>
      <c r="P77" s="14"/>
      <c r="Q77" s="14"/>
      <c r="R77" s="14"/>
      <c r="S77" s="14"/>
      <c r="T77" s="14"/>
    </row>
    <row r="78" spans="2:36" x14ac:dyDescent="0.2">
      <c r="B78" s="19" t="s">
        <v>69</v>
      </c>
      <c r="C78" s="19"/>
      <c r="D78" s="19"/>
      <c r="F78" s="11" t="s">
        <v>70</v>
      </c>
      <c r="G78" s="11"/>
      <c r="H78" s="11"/>
      <c r="I78" s="11"/>
      <c r="J78" s="11"/>
      <c r="K78" s="11"/>
      <c r="L78" s="11"/>
      <c r="M78" s="11"/>
      <c r="N78" s="11"/>
      <c r="O78" s="11"/>
      <c r="P78" s="11"/>
      <c r="Q78" s="11"/>
      <c r="R78" s="11"/>
      <c r="S78" s="11"/>
      <c r="V78" s="4">
        <v>328</v>
      </c>
      <c r="X78" s="8" t="s">
        <v>53</v>
      </c>
      <c r="Y78" s="8"/>
      <c r="Z78" s="8"/>
      <c r="AA78" s="8"/>
      <c r="AF78" s="12" t="s">
        <v>71</v>
      </c>
      <c r="AG78" s="12"/>
      <c r="AH78" s="12"/>
      <c r="AI78" s="12"/>
      <c r="AJ78" s="12"/>
    </row>
    <row r="79" spans="2:36" ht="11.25" customHeight="1" x14ac:dyDescent="0.2">
      <c r="F79" s="11"/>
      <c r="G79" s="11"/>
      <c r="H79" s="11"/>
      <c r="I79" s="11"/>
      <c r="J79" s="11"/>
      <c r="K79" s="11"/>
      <c r="L79" s="11"/>
      <c r="M79" s="11"/>
      <c r="N79" s="11"/>
      <c r="O79" s="11"/>
      <c r="P79" s="11"/>
      <c r="Q79" s="11"/>
      <c r="R79" s="11"/>
      <c r="S79" s="11"/>
    </row>
    <row r="80" spans="2:36" x14ac:dyDescent="0.2">
      <c r="F80" s="13" t="s">
        <v>37</v>
      </c>
      <c r="G80" s="13"/>
      <c r="H80" s="13"/>
      <c r="I80" s="13"/>
      <c r="J80" s="13"/>
      <c r="L80" s="14" t="s">
        <v>38</v>
      </c>
      <c r="M80" s="14"/>
      <c r="N80" s="14"/>
      <c r="O80" s="14"/>
      <c r="P80" s="14"/>
      <c r="Q80" s="14"/>
      <c r="R80" s="14"/>
      <c r="S80" s="14"/>
      <c r="T80" s="14"/>
    </row>
    <row r="81" spans="2:36" x14ac:dyDescent="0.2">
      <c r="B81" s="19" t="s">
        <v>72</v>
      </c>
      <c r="C81" s="19"/>
      <c r="D81" s="19"/>
      <c r="F81" s="11" t="s">
        <v>73</v>
      </c>
      <c r="G81" s="11"/>
      <c r="H81" s="11"/>
      <c r="I81" s="11"/>
      <c r="J81" s="11"/>
      <c r="K81" s="11"/>
      <c r="L81" s="11"/>
      <c r="M81" s="11"/>
      <c r="N81" s="11"/>
      <c r="O81" s="11"/>
      <c r="P81" s="11"/>
      <c r="Q81" s="11"/>
      <c r="R81" s="11"/>
      <c r="S81" s="11"/>
      <c r="V81" s="4">
        <v>211</v>
      </c>
      <c r="X81" s="8" t="s">
        <v>47</v>
      </c>
      <c r="Y81" s="8"/>
      <c r="Z81" s="8"/>
      <c r="AA81" s="8"/>
      <c r="AF81" s="12" t="s">
        <v>74</v>
      </c>
      <c r="AG81" s="12"/>
      <c r="AH81" s="12"/>
      <c r="AI81" s="12"/>
      <c r="AJ81" s="12"/>
    </row>
    <row r="82" spans="2:36" ht="11.25" customHeight="1" x14ac:dyDescent="0.2">
      <c r="F82" s="11"/>
      <c r="G82" s="11"/>
      <c r="H82" s="11"/>
      <c r="I82" s="11"/>
      <c r="J82" s="11"/>
      <c r="K82" s="11"/>
      <c r="L82" s="11"/>
      <c r="M82" s="11"/>
      <c r="N82" s="11"/>
      <c r="O82" s="11"/>
      <c r="P82" s="11"/>
      <c r="Q82" s="11"/>
      <c r="R82" s="11"/>
      <c r="S82" s="11"/>
    </row>
    <row r="83" spans="2:36" ht="12" customHeight="1" x14ac:dyDescent="0.2">
      <c r="F83" s="11"/>
      <c r="G83" s="11"/>
      <c r="H83" s="11"/>
      <c r="I83" s="11"/>
      <c r="J83" s="11"/>
      <c r="K83" s="11"/>
      <c r="L83" s="11"/>
      <c r="M83" s="11"/>
      <c r="N83" s="11"/>
      <c r="O83" s="11"/>
      <c r="P83" s="11"/>
      <c r="Q83" s="11"/>
      <c r="R83" s="11"/>
      <c r="S83" s="11"/>
    </row>
    <row r="84" spans="2:36" x14ac:dyDescent="0.2">
      <c r="F84" s="13" t="s">
        <v>75</v>
      </c>
      <c r="G84" s="13"/>
      <c r="H84" s="13"/>
      <c r="I84" s="13"/>
      <c r="J84" s="13"/>
      <c r="L84" s="14" t="s">
        <v>76</v>
      </c>
      <c r="M84" s="14"/>
      <c r="N84" s="14"/>
      <c r="O84" s="14"/>
      <c r="P84" s="14"/>
      <c r="Q84" s="14"/>
      <c r="R84" s="14"/>
      <c r="S84" s="14"/>
      <c r="T84" s="14"/>
    </row>
    <row r="85" spans="2:36" x14ac:dyDescent="0.2">
      <c r="V85" s="4">
        <v>211</v>
      </c>
      <c r="X85" s="8" t="s">
        <v>47</v>
      </c>
      <c r="Y85" s="8"/>
      <c r="Z85" s="8"/>
      <c r="AA85" s="8"/>
    </row>
    <row r="86" spans="2:36" ht="11.25" customHeight="1" x14ac:dyDescent="0.2"/>
    <row r="87" spans="2:36" x14ac:dyDescent="0.2">
      <c r="B87" s="19" t="s">
        <v>72</v>
      </c>
      <c r="C87" s="19"/>
      <c r="D87" s="19"/>
      <c r="F87" s="11" t="s">
        <v>73</v>
      </c>
      <c r="G87" s="11"/>
      <c r="H87" s="11"/>
      <c r="I87" s="11"/>
      <c r="J87" s="11"/>
      <c r="K87" s="11"/>
      <c r="L87" s="11"/>
      <c r="M87" s="11"/>
      <c r="N87" s="11"/>
      <c r="O87" s="11"/>
      <c r="P87" s="11"/>
      <c r="Q87" s="11"/>
      <c r="R87" s="11"/>
      <c r="S87" s="11"/>
      <c r="V87" s="4">
        <v>211</v>
      </c>
      <c r="X87" s="8" t="s">
        <v>47</v>
      </c>
      <c r="Y87" s="8"/>
      <c r="Z87" s="8"/>
      <c r="AA87" s="8"/>
      <c r="AF87" s="12" t="s">
        <v>77</v>
      </c>
      <c r="AG87" s="12"/>
      <c r="AH87" s="12"/>
      <c r="AI87" s="12"/>
      <c r="AJ87" s="12"/>
    </row>
    <row r="88" spans="2:36" ht="11.25" customHeight="1" x14ac:dyDescent="0.2">
      <c r="F88" s="11"/>
      <c r="G88" s="11"/>
      <c r="H88" s="11"/>
      <c r="I88" s="11"/>
      <c r="J88" s="11"/>
      <c r="K88" s="11"/>
      <c r="L88" s="11"/>
      <c r="M88" s="11"/>
      <c r="N88" s="11"/>
      <c r="O88" s="11"/>
      <c r="P88" s="11"/>
      <c r="Q88" s="11"/>
      <c r="R88" s="11"/>
      <c r="S88" s="11"/>
    </row>
    <row r="89" spans="2:36" ht="12" customHeight="1" x14ac:dyDescent="0.2">
      <c r="F89" s="11"/>
      <c r="G89" s="11"/>
      <c r="H89" s="11"/>
      <c r="I89" s="11"/>
      <c r="J89" s="11"/>
      <c r="K89" s="11"/>
      <c r="L89" s="11"/>
      <c r="M89" s="11"/>
      <c r="N89" s="11"/>
      <c r="O89" s="11"/>
      <c r="P89" s="11"/>
      <c r="Q89" s="11"/>
      <c r="R89" s="11"/>
      <c r="S89" s="11"/>
    </row>
    <row r="90" spans="2:36" x14ac:dyDescent="0.2">
      <c r="F90" s="13" t="s">
        <v>75</v>
      </c>
      <c r="G90" s="13"/>
      <c r="H90" s="13"/>
      <c r="I90" s="13"/>
      <c r="J90" s="13"/>
      <c r="L90" s="14" t="s">
        <v>76</v>
      </c>
      <c r="M90" s="14"/>
      <c r="N90" s="14"/>
      <c r="O90" s="14"/>
      <c r="P90" s="14"/>
      <c r="Q90" s="14"/>
      <c r="R90" s="14"/>
      <c r="S90" s="14"/>
      <c r="T90" s="14"/>
    </row>
    <row r="91" spans="2:36" x14ac:dyDescent="0.2">
      <c r="V91" s="4">
        <v>211</v>
      </c>
      <c r="X91" s="8" t="s">
        <v>47</v>
      </c>
      <c r="Y91" s="8"/>
      <c r="Z91" s="8"/>
      <c r="AA91" s="8"/>
    </row>
    <row r="92" spans="2:36" ht="11.25" customHeight="1" x14ac:dyDescent="0.2"/>
    <row r="93" spans="2:36" x14ac:dyDescent="0.2">
      <c r="B93" s="19" t="s">
        <v>78</v>
      </c>
      <c r="C93" s="19"/>
      <c r="D93" s="19"/>
      <c r="F93" s="11" t="s">
        <v>79</v>
      </c>
      <c r="G93" s="11"/>
      <c r="H93" s="11"/>
      <c r="I93" s="11"/>
      <c r="J93" s="11"/>
      <c r="K93" s="11"/>
      <c r="L93" s="11"/>
      <c r="M93" s="11"/>
      <c r="N93" s="11"/>
      <c r="O93" s="11"/>
      <c r="P93" s="11"/>
      <c r="Q93" s="11"/>
      <c r="R93" s="11"/>
      <c r="S93" s="11"/>
      <c r="V93" s="4">
        <v>165</v>
      </c>
      <c r="X93" s="18" t="s">
        <v>59</v>
      </c>
      <c r="Y93" s="18"/>
      <c r="Z93" s="18"/>
      <c r="AA93" s="18"/>
      <c r="AF93" s="12" t="s">
        <v>80</v>
      </c>
      <c r="AG93" s="12"/>
      <c r="AH93" s="12"/>
      <c r="AI93" s="12"/>
      <c r="AJ93" s="12"/>
    </row>
    <row r="94" spans="2:36" ht="11.25" customHeight="1" x14ac:dyDescent="0.2">
      <c r="F94" s="11"/>
      <c r="G94" s="11"/>
      <c r="H94" s="11"/>
      <c r="I94" s="11"/>
      <c r="J94" s="11"/>
      <c r="K94" s="11"/>
      <c r="L94" s="11"/>
      <c r="M94" s="11"/>
      <c r="N94" s="11"/>
      <c r="O94" s="11"/>
      <c r="P94" s="11"/>
      <c r="Q94" s="11"/>
      <c r="R94" s="11"/>
      <c r="S94" s="11"/>
      <c r="X94" s="18"/>
      <c r="Y94" s="18"/>
      <c r="Z94" s="18"/>
      <c r="AA94" s="18"/>
    </row>
    <row r="95" spans="2:36" ht="12" customHeight="1" x14ac:dyDescent="0.2">
      <c r="F95" s="11"/>
      <c r="G95" s="11"/>
      <c r="H95" s="11"/>
      <c r="I95" s="11"/>
      <c r="J95" s="11"/>
      <c r="K95" s="11"/>
      <c r="L95" s="11"/>
      <c r="M95" s="11"/>
      <c r="N95" s="11"/>
      <c r="O95" s="11"/>
      <c r="P95" s="11"/>
      <c r="Q95" s="11"/>
      <c r="R95" s="11"/>
      <c r="S95" s="11"/>
    </row>
    <row r="96" spans="2:36" x14ac:dyDescent="0.2">
      <c r="F96" s="13" t="s">
        <v>61</v>
      </c>
      <c r="G96" s="13"/>
      <c r="H96" s="13"/>
      <c r="I96" s="13"/>
      <c r="J96" s="13"/>
      <c r="L96" s="14" t="s">
        <v>62</v>
      </c>
      <c r="M96" s="14"/>
      <c r="N96" s="14"/>
      <c r="O96" s="14"/>
      <c r="P96" s="14"/>
      <c r="Q96" s="14"/>
      <c r="R96" s="14"/>
      <c r="S96" s="14"/>
      <c r="T96" s="14"/>
    </row>
    <row r="97" spans="2:37" x14ac:dyDescent="0.2">
      <c r="B97" s="19" t="s">
        <v>81</v>
      </c>
      <c r="C97" s="19"/>
      <c r="D97" s="19"/>
      <c r="F97" s="11" t="s">
        <v>82</v>
      </c>
      <c r="G97" s="11"/>
      <c r="H97" s="11"/>
      <c r="I97" s="11"/>
      <c r="J97" s="11"/>
      <c r="K97" s="11"/>
      <c r="L97" s="11"/>
      <c r="M97" s="11"/>
      <c r="N97" s="11"/>
      <c r="O97" s="11"/>
      <c r="P97" s="11"/>
      <c r="Q97" s="11"/>
      <c r="R97" s="11"/>
      <c r="S97" s="11"/>
      <c r="V97" s="4">
        <v>165</v>
      </c>
      <c r="X97" s="18" t="s">
        <v>59</v>
      </c>
      <c r="Y97" s="18"/>
      <c r="Z97" s="18"/>
      <c r="AA97" s="18"/>
      <c r="AF97" s="12" t="s">
        <v>83</v>
      </c>
      <c r="AG97" s="12"/>
      <c r="AH97" s="12"/>
      <c r="AI97" s="12"/>
      <c r="AJ97" s="12"/>
    </row>
    <row r="98" spans="2:37" ht="11.25" customHeight="1" x14ac:dyDescent="0.2">
      <c r="F98" s="11"/>
      <c r="G98" s="11"/>
      <c r="H98" s="11"/>
      <c r="I98" s="11"/>
      <c r="J98" s="11"/>
      <c r="K98" s="11"/>
      <c r="L98" s="11"/>
      <c r="M98" s="11"/>
      <c r="N98" s="11"/>
      <c r="O98" s="11"/>
      <c r="P98" s="11"/>
      <c r="Q98" s="11"/>
      <c r="R98" s="11"/>
      <c r="S98" s="11"/>
      <c r="X98" s="18"/>
      <c r="Y98" s="18"/>
      <c r="Z98" s="18"/>
      <c r="AA98" s="18"/>
    </row>
    <row r="99" spans="2:37" ht="12" customHeight="1" x14ac:dyDescent="0.2">
      <c r="F99" s="11"/>
      <c r="G99" s="11"/>
      <c r="H99" s="11"/>
      <c r="I99" s="11"/>
      <c r="J99" s="11"/>
      <c r="K99" s="11"/>
      <c r="L99" s="11"/>
      <c r="M99" s="11"/>
      <c r="N99" s="11"/>
      <c r="O99" s="11"/>
      <c r="P99" s="11"/>
      <c r="Q99" s="11"/>
      <c r="R99" s="11"/>
      <c r="S99" s="11"/>
    </row>
    <row r="100" spans="2:37" x14ac:dyDescent="0.2">
      <c r="F100" s="13" t="s">
        <v>61</v>
      </c>
      <c r="G100" s="13"/>
      <c r="H100" s="13"/>
      <c r="I100" s="13"/>
      <c r="J100" s="13"/>
      <c r="L100" s="14" t="s">
        <v>62</v>
      </c>
      <c r="M100" s="14"/>
      <c r="N100" s="14"/>
      <c r="O100" s="14"/>
      <c r="P100" s="14"/>
      <c r="Q100" s="14"/>
      <c r="R100" s="14"/>
      <c r="S100" s="14"/>
      <c r="T100" s="14"/>
    </row>
    <row r="101" spans="2:37" ht="14.25" customHeight="1" x14ac:dyDescent="0.2">
      <c r="B101" s="9" t="s">
        <v>12</v>
      </c>
      <c r="C101" s="9"/>
      <c r="D101" s="9"/>
      <c r="J101" s="10" t="s">
        <v>13</v>
      </c>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row>
    <row r="102" spans="2:37" ht="6" customHeight="1" x14ac:dyDescent="0.2"/>
    <row r="103" spans="2:37" x14ac:dyDescent="0.2">
      <c r="C103" s="5" t="s">
        <v>14</v>
      </c>
      <c r="D103" s="5"/>
      <c r="E103" s="5"/>
      <c r="F103" s="5"/>
      <c r="G103" s="5"/>
      <c r="H103" s="5"/>
      <c r="J103" s="15" t="s">
        <v>31</v>
      </c>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row>
    <row r="104" spans="2:37" ht="6.75" customHeight="1" x14ac:dyDescent="0.2">
      <c r="B104" s="16" t="s">
        <v>32</v>
      </c>
      <c r="C104" s="16"/>
      <c r="D104" s="16"/>
      <c r="E104" s="16"/>
      <c r="AD104" s="16" t="s">
        <v>17</v>
      </c>
      <c r="AE104" s="16"/>
      <c r="AF104" s="16"/>
      <c r="AG104" s="16"/>
      <c r="AH104" s="16"/>
      <c r="AI104" s="16"/>
      <c r="AJ104" s="16"/>
    </row>
    <row r="105" spans="2:37" ht="6" customHeight="1" x14ac:dyDescent="0.2">
      <c r="B105" s="16"/>
      <c r="C105" s="16"/>
      <c r="D105" s="16"/>
      <c r="E105" s="16"/>
      <c r="H105" s="17" t="s">
        <v>18</v>
      </c>
      <c r="I105" s="17"/>
      <c r="J105" s="17"/>
      <c r="K105" s="17"/>
      <c r="L105" s="17"/>
      <c r="M105" s="17"/>
      <c r="N105" s="17"/>
      <c r="O105" s="17"/>
      <c r="P105" s="17"/>
      <c r="Q105" s="17"/>
      <c r="R105" s="17"/>
      <c r="U105" s="17" t="s">
        <v>19</v>
      </c>
      <c r="V105" s="17"/>
      <c r="W105" s="17"/>
      <c r="X105" s="17"/>
      <c r="Y105" s="17"/>
      <c r="Z105" s="17"/>
      <c r="AD105" s="16"/>
      <c r="AE105" s="16"/>
      <c r="AF105" s="16"/>
      <c r="AG105" s="16"/>
      <c r="AH105" s="16"/>
      <c r="AI105" s="16"/>
      <c r="AJ105" s="16"/>
    </row>
    <row r="106" spans="2:37" ht="7.5" customHeight="1" x14ac:dyDescent="0.2">
      <c r="B106" s="16"/>
      <c r="C106" s="16"/>
      <c r="D106" s="16"/>
      <c r="E106" s="16"/>
      <c r="H106" s="17"/>
      <c r="I106" s="17"/>
      <c r="J106" s="17"/>
      <c r="K106" s="17"/>
      <c r="L106" s="17"/>
      <c r="M106" s="17"/>
      <c r="N106" s="17"/>
      <c r="O106" s="17"/>
      <c r="P106" s="17"/>
      <c r="Q106" s="17"/>
      <c r="R106" s="17"/>
      <c r="U106" s="17"/>
      <c r="V106" s="17"/>
      <c r="W106" s="17"/>
      <c r="X106" s="17"/>
      <c r="Y106" s="17"/>
      <c r="Z106" s="17"/>
      <c r="AD106" s="16"/>
      <c r="AE106" s="16"/>
      <c r="AF106" s="16"/>
      <c r="AG106" s="16"/>
      <c r="AH106" s="16"/>
      <c r="AI106" s="16"/>
      <c r="AJ106" s="16"/>
    </row>
    <row r="107" spans="2:37" ht="6.75" customHeight="1" x14ac:dyDescent="0.2">
      <c r="B107" s="16"/>
      <c r="C107" s="16"/>
      <c r="D107" s="16"/>
      <c r="E107" s="16"/>
      <c r="AD107" s="16"/>
      <c r="AE107" s="16"/>
      <c r="AF107" s="16"/>
      <c r="AG107" s="16"/>
      <c r="AH107" s="16"/>
      <c r="AI107" s="16"/>
      <c r="AJ107" s="16"/>
    </row>
    <row r="108" spans="2:37" x14ac:dyDescent="0.2">
      <c r="B108" s="19" t="s">
        <v>84</v>
      </c>
      <c r="C108" s="19"/>
      <c r="D108" s="19"/>
      <c r="F108" s="11" t="s">
        <v>85</v>
      </c>
      <c r="G108" s="11"/>
      <c r="H108" s="11"/>
      <c r="I108" s="11"/>
      <c r="J108" s="11"/>
      <c r="K108" s="11"/>
      <c r="L108" s="11"/>
      <c r="M108" s="11"/>
      <c r="N108" s="11"/>
      <c r="O108" s="11"/>
      <c r="P108" s="11"/>
      <c r="Q108" s="11"/>
      <c r="R108" s="11"/>
      <c r="S108" s="11"/>
      <c r="V108" s="4">
        <v>165</v>
      </c>
      <c r="X108" s="18" t="s">
        <v>59</v>
      </c>
      <c r="Y108" s="18"/>
      <c r="Z108" s="18"/>
      <c r="AA108" s="18"/>
      <c r="AF108" s="12" t="s">
        <v>86</v>
      </c>
      <c r="AG108" s="12"/>
      <c r="AH108" s="12"/>
      <c r="AI108" s="12"/>
      <c r="AJ108" s="12"/>
    </row>
    <row r="109" spans="2:37" ht="11.25" customHeight="1" x14ac:dyDescent="0.2">
      <c r="F109" s="11"/>
      <c r="G109" s="11"/>
      <c r="H109" s="11"/>
      <c r="I109" s="11"/>
      <c r="J109" s="11"/>
      <c r="K109" s="11"/>
      <c r="L109" s="11"/>
      <c r="M109" s="11"/>
      <c r="N109" s="11"/>
      <c r="O109" s="11"/>
      <c r="P109" s="11"/>
      <c r="Q109" s="11"/>
      <c r="R109" s="11"/>
      <c r="S109" s="11"/>
      <c r="X109" s="18"/>
      <c r="Y109" s="18"/>
      <c r="Z109" s="18"/>
      <c r="AA109" s="18"/>
    </row>
    <row r="110" spans="2:37" ht="12" customHeight="1" x14ac:dyDescent="0.2">
      <c r="F110" s="11"/>
      <c r="G110" s="11"/>
      <c r="H110" s="11"/>
      <c r="I110" s="11"/>
      <c r="J110" s="11"/>
      <c r="K110" s="11"/>
      <c r="L110" s="11"/>
      <c r="M110" s="11"/>
      <c r="N110" s="11"/>
      <c r="O110" s="11"/>
      <c r="P110" s="11"/>
      <c r="Q110" s="11"/>
      <c r="R110" s="11"/>
      <c r="S110" s="11"/>
    </row>
    <row r="111" spans="2:37" x14ac:dyDescent="0.2">
      <c r="F111" s="13" t="s">
        <v>61</v>
      </c>
      <c r="G111" s="13"/>
      <c r="H111" s="13"/>
      <c r="I111" s="13"/>
      <c r="J111" s="13"/>
      <c r="L111" s="14" t="s">
        <v>62</v>
      </c>
      <c r="M111" s="14"/>
      <c r="N111" s="14"/>
      <c r="O111" s="14"/>
      <c r="P111" s="14"/>
      <c r="Q111" s="14"/>
      <c r="R111" s="14"/>
      <c r="S111" s="14"/>
      <c r="T111" s="14"/>
    </row>
    <row r="112" spans="2:37" ht="11.25" customHeight="1" x14ac:dyDescent="0.2"/>
    <row r="113" spans="2:36" ht="6.75" customHeight="1" x14ac:dyDescent="0.2">
      <c r="B113" s="16" t="s">
        <v>16</v>
      </c>
      <c r="C113" s="16"/>
      <c r="D113" s="16"/>
      <c r="E113" s="16"/>
      <c r="AD113" s="16" t="s">
        <v>17</v>
      </c>
      <c r="AE113" s="16"/>
      <c r="AF113" s="16"/>
      <c r="AG113" s="16"/>
      <c r="AH113" s="16"/>
      <c r="AI113" s="16"/>
      <c r="AJ113" s="16"/>
    </row>
    <row r="114" spans="2:36" ht="6" customHeight="1" x14ac:dyDescent="0.2">
      <c r="B114" s="16"/>
      <c r="C114" s="16"/>
      <c r="D114" s="16"/>
      <c r="E114" s="16"/>
      <c r="H114" s="17" t="s">
        <v>18</v>
      </c>
      <c r="I114" s="17"/>
      <c r="J114" s="17"/>
      <c r="K114" s="17"/>
      <c r="L114" s="17"/>
      <c r="M114" s="17"/>
      <c r="N114" s="17"/>
      <c r="O114" s="17"/>
      <c r="P114" s="17"/>
      <c r="Q114" s="17"/>
      <c r="R114" s="17"/>
      <c r="U114" s="17" t="s">
        <v>19</v>
      </c>
      <c r="V114" s="17"/>
      <c r="W114" s="17"/>
      <c r="X114" s="17"/>
      <c r="Y114" s="17"/>
      <c r="Z114" s="17"/>
      <c r="AD114" s="16"/>
      <c r="AE114" s="16"/>
      <c r="AF114" s="16"/>
      <c r="AG114" s="16"/>
      <c r="AH114" s="16"/>
      <c r="AI114" s="16"/>
      <c r="AJ114" s="16"/>
    </row>
    <row r="115" spans="2:36" ht="7.5" customHeight="1" x14ac:dyDescent="0.2">
      <c r="B115" s="16"/>
      <c r="C115" s="16"/>
      <c r="D115" s="16"/>
      <c r="E115" s="16"/>
      <c r="H115" s="17"/>
      <c r="I115" s="17"/>
      <c r="J115" s="17"/>
      <c r="K115" s="17"/>
      <c r="L115" s="17"/>
      <c r="M115" s="17"/>
      <c r="N115" s="17"/>
      <c r="O115" s="17"/>
      <c r="P115" s="17"/>
      <c r="Q115" s="17"/>
      <c r="R115" s="17"/>
      <c r="U115" s="17"/>
      <c r="V115" s="17"/>
      <c r="W115" s="17"/>
      <c r="X115" s="17"/>
      <c r="Y115" s="17"/>
      <c r="Z115" s="17"/>
      <c r="AD115" s="16"/>
      <c r="AE115" s="16"/>
      <c r="AF115" s="16"/>
      <c r="AG115" s="16"/>
      <c r="AH115" s="16"/>
      <c r="AI115" s="16"/>
      <c r="AJ115" s="16"/>
    </row>
    <row r="116" spans="2:36" ht="6.75" customHeight="1" x14ac:dyDescent="0.2">
      <c r="B116" s="16"/>
      <c r="C116" s="16"/>
      <c r="D116" s="16"/>
      <c r="E116" s="16"/>
      <c r="AD116" s="16"/>
      <c r="AE116" s="16"/>
      <c r="AF116" s="16"/>
      <c r="AG116" s="16"/>
      <c r="AH116" s="16"/>
      <c r="AI116" s="16"/>
      <c r="AJ116" s="16"/>
    </row>
    <row r="117" spans="2:36" x14ac:dyDescent="0.2">
      <c r="F117" s="11" t="s">
        <v>87</v>
      </c>
      <c r="G117" s="11"/>
      <c r="H117" s="11"/>
      <c r="I117" s="11"/>
      <c r="J117" s="11"/>
      <c r="K117" s="11"/>
      <c r="L117" s="11"/>
      <c r="M117" s="11"/>
      <c r="N117" s="11"/>
      <c r="O117" s="11"/>
      <c r="P117" s="11"/>
      <c r="Q117" s="11"/>
      <c r="R117" s="11"/>
      <c r="S117" s="11"/>
      <c r="V117" s="4">
        <v>113</v>
      </c>
      <c r="X117" s="8" t="s">
        <v>88</v>
      </c>
      <c r="Y117" s="8"/>
      <c r="Z117" s="8"/>
      <c r="AA117" s="8"/>
      <c r="AF117" s="12" t="s">
        <v>89</v>
      </c>
      <c r="AG117" s="12"/>
      <c r="AH117" s="12"/>
      <c r="AI117" s="12"/>
      <c r="AJ117" s="12"/>
    </row>
    <row r="118" spans="2:36" ht="11.25" customHeight="1" x14ac:dyDescent="0.2">
      <c r="F118" s="11"/>
      <c r="G118" s="11"/>
      <c r="H118" s="11"/>
      <c r="I118" s="11"/>
      <c r="J118" s="11"/>
      <c r="K118" s="11"/>
      <c r="L118" s="11"/>
      <c r="M118" s="11"/>
      <c r="N118" s="11"/>
      <c r="O118" s="11"/>
      <c r="P118" s="11"/>
      <c r="Q118" s="11"/>
      <c r="R118" s="11"/>
      <c r="S118" s="11"/>
    </row>
    <row r="119" spans="2:36" ht="12" customHeight="1" x14ac:dyDescent="0.2">
      <c r="F119" s="11"/>
      <c r="G119" s="11"/>
      <c r="H119" s="11"/>
      <c r="I119" s="11"/>
      <c r="J119" s="11"/>
      <c r="K119" s="11"/>
      <c r="L119" s="11"/>
      <c r="M119" s="11"/>
      <c r="N119" s="11"/>
      <c r="O119" s="11"/>
      <c r="P119" s="11"/>
      <c r="Q119" s="11"/>
      <c r="R119" s="11"/>
      <c r="S119" s="11"/>
    </row>
    <row r="120" spans="2:36" x14ac:dyDescent="0.2">
      <c r="F120" s="13" t="s">
        <v>90</v>
      </c>
      <c r="G120" s="13"/>
      <c r="H120" s="13"/>
      <c r="I120" s="13"/>
      <c r="J120" s="13"/>
      <c r="L120" s="14" t="s">
        <v>91</v>
      </c>
      <c r="M120" s="14"/>
      <c r="N120" s="14"/>
      <c r="O120" s="14"/>
      <c r="P120" s="14"/>
      <c r="Q120" s="14"/>
      <c r="R120" s="14"/>
      <c r="S120" s="14"/>
      <c r="T120" s="14"/>
    </row>
    <row r="121" spans="2:36" x14ac:dyDescent="0.2">
      <c r="V121" s="4">
        <v>113</v>
      </c>
      <c r="X121" s="8" t="s">
        <v>88</v>
      </c>
      <c r="Y121" s="8"/>
      <c r="Z121" s="8"/>
      <c r="AA121" s="8"/>
    </row>
    <row r="122" spans="2:36" ht="11.25" customHeight="1" x14ac:dyDescent="0.2"/>
    <row r="123" spans="2:36" x14ac:dyDescent="0.2">
      <c r="F123" s="11" t="s">
        <v>87</v>
      </c>
      <c r="G123" s="11"/>
      <c r="H123" s="11"/>
      <c r="I123" s="11"/>
      <c r="J123" s="11"/>
      <c r="K123" s="11"/>
      <c r="L123" s="11"/>
      <c r="M123" s="11"/>
      <c r="N123" s="11"/>
      <c r="O123" s="11"/>
      <c r="P123" s="11"/>
      <c r="Q123" s="11"/>
      <c r="R123" s="11"/>
      <c r="S123" s="11"/>
      <c r="V123" s="4">
        <v>113</v>
      </c>
      <c r="X123" s="8" t="s">
        <v>88</v>
      </c>
      <c r="Y123" s="8"/>
      <c r="Z123" s="8"/>
      <c r="AA123" s="8"/>
      <c r="AF123" s="12" t="s">
        <v>92</v>
      </c>
      <c r="AG123" s="12"/>
      <c r="AH123" s="12"/>
      <c r="AI123" s="12"/>
      <c r="AJ123" s="12"/>
    </row>
    <row r="124" spans="2:36" ht="11.25" customHeight="1" x14ac:dyDescent="0.2">
      <c r="F124" s="11"/>
      <c r="G124" s="11"/>
      <c r="H124" s="11"/>
      <c r="I124" s="11"/>
      <c r="J124" s="11"/>
      <c r="K124" s="11"/>
      <c r="L124" s="11"/>
      <c r="M124" s="11"/>
      <c r="N124" s="11"/>
      <c r="O124" s="11"/>
      <c r="P124" s="11"/>
      <c r="Q124" s="11"/>
      <c r="R124" s="11"/>
      <c r="S124" s="11"/>
    </row>
    <row r="125" spans="2:36" ht="12" customHeight="1" x14ac:dyDescent="0.2">
      <c r="F125" s="11"/>
      <c r="G125" s="11"/>
      <c r="H125" s="11"/>
      <c r="I125" s="11"/>
      <c r="J125" s="11"/>
      <c r="K125" s="11"/>
      <c r="L125" s="11"/>
      <c r="M125" s="11"/>
      <c r="N125" s="11"/>
      <c r="O125" s="11"/>
      <c r="P125" s="11"/>
      <c r="Q125" s="11"/>
      <c r="R125" s="11"/>
      <c r="S125" s="11"/>
    </row>
    <row r="126" spans="2:36" x14ac:dyDescent="0.2">
      <c r="F126" s="13" t="s">
        <v>90</v>
      </c>
      <c r="G126" s="13"/>
      <c r="H126" s="13"/>
      <c r="I126" s="13"/>
      <c r="J126" s="13"/>
      <c r="L126" s="14" t="s">
        <v>91</v>
      </c>
      <c r="M126" s="14"/>
      <c r="N126" s="14"/>
      <c r="O126" s="14"/>
      <c r="P126" s="14"/>
      <c r="Q126" s="14"/>
      <c r="R126" s="14"/>
      <c r="S126" s="14"/>
      <c r="T126" s="14"/>
    </row>
    <row r="127" spans="2:36" x14ac:dyDescent="0.2">
      <c r="V127" s="4">
        <v>113</v>
      </c>
      <c r="X127" s="8" t="s">
        <v>88</v>
      </c>
      <c r="Y127" s="8"/>
      <c r="Z127" s="8"/>
      <c r="AA127" s="8"/>
    </row>
    <row r="128" spans="2:36" ht="11.25" customHeight="1" x14ac:dyDescent="0.2"/>
    <row r="129" spans="6:36" x14ac:dyDescent="0.2">
      <c r="F129" s="11" t="s">
        <v>93</v>
      </c>
      <c r="G129" s="11"/>
      <c r="H129" s="11"/>
      <c r="I129" s="11"/>
      <c r="J129" s="11"/>
      <c r="K129" s="11"/>
      <c r="L129" s="11"/>
      <c r="M129" s="11"/>
      <c r="N129" s="11"/>
      <c r="O129" s="11"/>
      <c r="P129" s="11"/>
      <c r="Q129" s="11"/>
      <c r="R129" s="11"/>
      <c r="S129" s="11"/>
      <c r="V129" s="4">
        <v>114</v>
      </c>
      <c r="X129" s="8" t="s">
        <v>94</v>
      </c>
      <c r="Y129" s="8"/>
      <c r="Z129" s="8"/>
      <c r="AA129" s="8"/>
      <c r="AF129" s="12" t="s">
        <v>95</v>
      </c>
      <c r="AG129" s="12"/>
      <c r="AH129" s="12"/>
      <c r="AI129" s="12"/>
      <c r="AJ129" s="12"/>
    </row>
    <row r="130" spans="6:36" ht="11.25" customHeight="1" x14ac:dyDescent="0.2">
      <c r="F130" s="11"/>
      <c r="G130" s="11"/>
      <c r="H130" s="11"/>
      <c r="I130" s="11"/>
      <c r="J130" s="11"/>
      <c r="K130" s="11"/>
      <c r="L130" s="11"/>
      <c r="M130" s="11"/>
      <c r="N130" s="11"/>
      <c r="O130" s="11"/>
      <c r="P130" s="11"/>
      <c r="Q130" s="11"/>
      <c r="R130" s="11"/>
      <c r="S130" s="11"/>
    </row>
    <row r="131" spans="6:36" x14ac:dyDescent="0.2">
      <c r="F131" s="13" t="s">
        <v>96</v>
      </c>
      <c r="G131" s="13"/>
      <c r="H131" s="13"/>
      <c r="I131" s="13"/>
      <c r="J131" s="13"/>
      <c r="L131" s="14" t="s">
        <v>97</v>
      </c>
      <c r="M131" s="14"/>
      <c r="N131" s="14"/>
      <c r="O131" s="14"/>
      <c r="P131" s="14"/>
      <c r="Q131" s="14"/>
      <c r="R131" s="14"/>
      <c r="S131" s="14"/>
      <c r="T131" s="14"/>
    </row>
    <row r="132" spans="6:36" x14ac:dyDescent="0.2">
      <c r="F132" s="11" t="s">
        <v>93</v>
      </c>
      <c r="G132" s="11"/>
      <c r="H132" s="11"/>
      <c r="I132" s="11"/>
      <c r="J132" s="11"/>
      <c r="K132" s="11"/>
      <c r="L132" s="11"/>
      <c r="M132" s="11"/>
      <c r="N132" s="11"/>
      <c r="O132" s="11"/>
      <c r="P132" s="11"/>
      <c r="Q132" s="11"/>
      <c r="R132" s="11"/>
      <c r="S132" s="11"/>
      <c r="V132" s="4">
        <v>114</v>
      </c>
      <c r="X132" s="8" t="s">
        <v>94</v>
      </c>
      <c r="Y132" s="8"/>
      <c r="Z132" s="8"/>
      <c r="AA132" s="8"/>
      <c r="AF132" s="12" t="s">
        <v>98</v>
      </c>
      <c r="AG132" s="12"/>
      <c r="AH132" s="12"/>
      <c r="AI132" s="12"/>
      <c r="AJ132" s="12"/>
    </row>
    <row r="133" spans="6:36" ht="11.25" customHeight="1" x14ac:dyDescent="0.2">
      <c r="F133" s="11"/>
      <c r="G133" s="11"/>
      <c r="H133" s="11"/>
      <c r="I133" s="11"/>
      <c r="J133" s="11"/>
      <c r="K133" s="11"/>
      <c r="L133" s="11"/>
      <c r="M133" s="11"/>
      <c r="N133" s="11"/>
      <c r="O133" s="11"/>
      <c r="P133" s="11"/>
      <c r="Q133" s="11"/>
      <c r="R133" s="11"/>
      <c r="S133" s="11"/>
    </row>
    <row r="134" spans="6:36" x14ac:dyDescent="0.2">
      <c r="F134" s="13" t="s">
        <v>96</v>
      </c>
      <c r="G134" s="13"/>
      <c r="H134" s="13"/>
      <c r="I134" s="13"/>
      <c r="J134" s="13"/>
      <c r="L134" s="14" t="s">
        <v>97</v>
      </c>
      <c r="M134" s="14"/>
      <c r="N134" s="14"/>
      <c r="O134" s="14"/>
      <c r="P134" s="14"/>
      <c r="Q134" s="14"/>
      <c r="R134" s="14"/>
      <c r="S134" s="14"/>
      <c r="T134" s="14"/>
    </row>
    <row r="135" spans="6:36" x14ac:dyDescent="0.2">
      <c r="F135" s="11" t="s">
        <v>93</v>
      </c>
      <c r="G135" s="11"/>
      <c r="H135" s="11"/>
      <c r="I135" s="11"/>
      <c r="J135" s="11"/>
      <c r="K135" s="11"/>
      <c r="L135" s="11"/>
      <c r="M135" s="11"/>
      <c r="N135" s="11"/>
      <c r="O135" s="11"/>
      <c r="P135" s="11"/>
      <c r="Q135" s="11"/>
      <c r="R135" s="11"/>
      <c r="S135" s="11"/>
      <c r="V135" s="4">
        <v>114</v>
      </c>
      <c r="X135" s="8" t="s">
        <v>94</v>
      </c>
      <c r="Y135" s="8"/>
      <c r="Z135" s="8"/>
      <c r="AA135" s="8"/>
      <c r="AF135" s="12" t="s">
        <v>99</v>
      </c>
      <c r="AG135" s="12"/>
      <c r="AH135" s="12"/>
      <c r="AI135" s="12"/>
      <c r="AJ135" s="12"/>
    </row>
    <row r="136" spans="6:36" ht="11.25" customHeight="1" x14ac:dyDescent="0.2">
      <c r="F136" s="11"/>
      <c r="G136" s="11"/>
      <c r="H136" s="11"/>
      <c r="I136" s="11"/>
      <c r="J136" s="11"/>
      <c r="K136" s="11"/>
      <c r="L136" s="11"/>
      <c r="M136" s="11"/>
      <c r="N136" s="11"/>
      <c r="O136" s="11"/>
      <c r="P136" s="11"/>
      <c r="Q136" s="11"/>
      <c r="R136" s="11"/>
      <c r="S136" s="11"/>
    </row>
    <row r="137" spans="6:36" x14ac:dyDescent="0.2">
      <c r="F137" s="13" t="s">
        <v>96</v>
      </c>
      <c r="G137" s="13"/>
      <c r="H137" s="13"/>
      <c r="I137" s="13"/>
      <c r="J137" s="13"/>
      <c r="L137" s="14" t="s">
        <v>97</v>
      </c>
      <c r="M137" s="14"/>
      <c r="N137" s="14"/>
      <c r="O137" s="14"/>
      <c r="P137" s="14"/>
      <c r="Q137" s="14"/>
      <c r="R137" s="14"/>
      <c r="S137" s="14"/>
      <c r="T137" s="14"/>
    </row>
    <row r="138" spans="6:36" x14ac:dyDescent="0.2">
      <c r="F138" s="11" t="s">
        <v>93</v>
      </c>
      <c r="G138" s="11"/>
      <c r="H138" s="11"/>
      <c r="I138" s="11"/>
      <c r="J138" s="11"/>
      <c r="K138" s="11"/>
      <c r="L138" s="11"/>
      <c r="M138" s="11"/>
      <c r="N138" s="11"/>
      <c r="O138" s="11"/>
      <c r="P138" s="11"/>
      <c r="Q138" s="11"/>
      <c r="R138" s="11"/>
      <c r="S138" s="11"/>
      <c r="V138" s="4">
        <v>114</v>
      </c>
      <c r="X138" s="8" t="s">
        <v>94</v>
      </c>
      <c r="Y138" s="8"/>
      <c r="Z138" s="8"/>
      <c r="AA138" s="8"/>
      <c r="AF138" s="12" t="s">
        <v>100</v>
      </c>
      <c r="AG138" s="12"/>
      <c r="AH138" s="12"/>
      <c r="AI138" s="12"/>
      <c r="AJ138" s="12"/>
    </row>
    <row r="139" spans="6:36" ht="11.25" customHeight="1" x14ac:dyDescent="0.2">
      <c r="F139" s="11"/>
      <c r="G139" s="11"/>
      <c r="H139" s="11"/>
      <c r="I139" s="11"/>
      <c r="J139" s="11"/>
      <c r="K139" s="11"/>
      <c r="L139" s="11"/>
      <c r="M139" s="11"/>
      <c r="N139" s="11"/>
      <c r="O139" s="11"/>
      <c r="P139" s="11"/>
      <c r="Q139" s="11"/>
      <c r="R139" s="11"/>
      <c r="S139" s="11"/>
    </row>
    <row r="140" spans="6:36" x14ac:dyDescent="0.2">
      <c r="F140" s="13" t="s">
        <v>96</v>
      </c>
      <c r="G140" s="13"/>
      <c r="H140" s="13"/>
      <c r="I140" s="13"/>
      <c r="J140" s="13"/>
      <c r="L140" s="14" t="s">
        <v>97</v>
      </c>
      <c r="M140" s="14"/>
      <c r="N140" s="14"/>
      <c r="O140" s="14"/>
      <c r="P140" s="14"/>
      <c r="Q140" s="14"/>
      <c r="R140" s="14"/>
      <c r="S140" s="14"/>
      <c r="T140" s="14"/>
    </row>
    <row r="141" spans="6:36" x14ac:dyDescent="0.2">
      <c r="F141" s="11" t="s">
        <v>101</v>
      </c>
      <c r="G141" s="11"/>
      <c r="H141" s="11"/>
      <c r="I141" s="11"/>
      <c r="J141" s="11"/>
      <c r="K141" s="11"/>
      <c r="L141" s="11"/>
      <c r="M141" s="11"/>
      <c r="N141" s="11"/>
      <c r="O141" s="11"/>
      <c r="P141" s="11"/>
      <c r="Q141" s="11"/>
      <c r="R141" s="11"/>
      <c r="S141" s="11"/>
      <c r="V141" s="4">
        <v>113</v>
      </c>
      <c r="X141" s="8" t="s">
        <v>88</v>
      </c>
      <c r="Y141" s="8"/>
      <c r="Z141" s="8"/>
      <c r="AA141" s="8"/>
      <c r="AF141" s="12" t="s">
        <v>102</v>
      </c>
      <c r="AG141" s="12"/>
      <c r="AH141" s="12"/>
      <c r="AI141" s="12"/>
      <c r="AJ141" s="12"/>
    </row>
    <row r="142" spans="6:36" ht="11.25" customHeight="1" x14ac:dyDescent="0.2">
      <c r="F142" s="11"/>
      <c r="G142" s="11"/>
      <c r="H142" s="11"/>
      <c r="I142" s="11"/>
      <c r="J142" s="11"/>
      <c r="K142" s="11"/>
      <c r="L142" s="11"/>
      <c r="M142" s="11"/>
      <c r="N142" s="11"/>
      <c r="O142" s="11"/>
      <c r="P142" s="11"/>
      <c r="Q142" s="11"/>
      <c r="R142" s="11"/>
      <c r="S142" s="11"/>
    </row>
    <row r="143" spans="6:36" ht="12" customHeight="1" x14ac:dyDescent="0.2">
      <c r="F143" s="11"/>
      <c r="G143" s="11"/>
      <c r="H143" s="11"/>
      <c r="I143" s="11"/>
      <c r="J143" s="11"/>
      <c r="K143" s="11"/>
      <c r="L143" s="11"/>
      <c r="M143" s="11"/>
      <c r="N143" s="11"/>
      <c r="O143" s="11"/>
      <c r="P143" s="11"/>
      <c r="Q143" s="11"/>
      <c r="R143" s="11"/>
      <c r="S143" s="11"/>
    </row>
    <row r="144" spans="6:36" x14ac:dyDescent="0.2">
      <c r="F144" s="13" t="s">
        <v>103</v>
      </c>
      <c r="G144" s="13"/>
      <c r="H144" s="13"/>
      <c r="I144" s="13"/>
      <c r="J144" s="13"/>
      <c r="L144" s="14" t="s">
        <v>104</v>
      </c>
      <c r="M144" s="14"/>
      <c r="N144" s="14"/>
      <c r="O144" s="14"/>
      <c r="P144" s="14"/>
      <c r="Q144" s="14"/>
      <c r="R144" s="14"/>
      <c r="S144" s="14"/>
      <c r="T144" s="14"/>
    </row>
    <row r="145" spans="2:37" x14ac:dyDescent="0.2">
      <c r="V145" s="4">
        <v>113</v>
      </c>
      <c r="X145" s="8" t="s">
        <v>88</v>
      </c>
      <c r="Y145" s="8"/>
      <c r="Z145" s="8"/>
      <c r="AA145" s="8"/>
    </row>
    <row r="146" spans="2:37" ht="11.25" customHeight="1" x14ac:dyDescent="0.2"/>
    <row r="147" spans="2:37" ht="14.25" customHeight="1" x14ac:dyDescent="0.2">
      <c r="B147" s="9" t="s">
        <v>12</v>
      </c>
      <c r="C147" s="9"/>
      <c r="D147" s="9"/>
      <c r="J147" s="10" t="s">
        <v>13</v>
      </c>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row>
    <row r="148" spans="2:37" ht="6" customHeight="1" x14ac:dyDescent="0.2"/>
    <row r="149" spans="2:37" x14ac:dyDescent="0.2">
      <c r="C149" s="5" t="s">
        <v>14</v>
      </c>
      <c r="D149" s="5"/>
      <c r="E149" s="5"/>
      <c r="F149" s="5"/>
      <c r="G149" s="5"/>
      <c r="H149" s="5"/>
      <c r="J149" s="15" t="s">
        <v>31</v>
      </c>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row>
    <row r="150" spans="2:37" ht="6.75" customHeight="1" x14ac:dyDescent="0.2">
      <c r="B150" s="16" t="s">
        <v>16</v>
      </c>
      <c r="C150" s="16"/>
      <c r="D150" s="16"/>
      <c r="E150" s="16"/>
      <c r="AD150" s="16" t="s">
        <v>17</v>
      </c>
      <c r="AE150" s="16"/>
      <c r="AF150" s="16"/>
      <c r="AG150" s="16"/>
      <c r="AH150" s="16"/>
      <c r="AI150" s="16"/>
      <c r="AJ150" s="16"/>
    </row>
    <row r="151" spans="2:37" ht="6" customHeight="1" x14ac:dyDescent="0.2">
      <c r="B151" s="16"/>
      <c r="C151" s="16"/>
      <c r="D151" s="16"/>
      <c r="E151" s="16"/>
      <c r="H151" s="17" t="s">
        <v>18</v>
      </c>
      <c r="I151" s="17"/>
      <c r="J151" s="17"/>
      <c r="K151" s="17"/>
      <c r="L151" s="17"/>
      <c r="M151" s="17"/>
      <c r="N151" s="17"/>
      <c r="O151" s="17"/>
      <c r="P151" s="17"/>
      <c r="Q151" s="17"/>
      <c r="R151" s="17"/>
      <c r="U151" s="17" t="s">
        <v>19</v>
      </c>
      <c r="V151" s="17"/>
      <c r="W151" s="17"/>
      <c r="X151" s="17"/>
      <c r="Y151" s="17"/>
      <c r="Z151" s="17"/>
      <c r="AD151" s="16"/>
      <c r="AE151" s="16"/>
      <c r="AF151" s="16"/>
      <c r="AG151" s="16"/>
      <c r="AH151" s="16"/>
      <c r="AI151" s="16"/>
      <c r="AJ151" s="16"/>
    </row>
    <row r="152" spans="2:37" ht="7.5" customHeight="1" x14ac:dyDescent="0.2">
      <c r="B152" s="16"/>
      <c r="C152" s="16"/>
      <c r="D152" s="16"/>
      <c r="E152" s="16"/>
      <c r="H152" s="17"/>
      <c r="I152" s="17"/>
      <c r="J152" s="17"/>
      <c r="K152" s="17"/>
      <c r="L152" s="17"/>
      <c r="M152" s="17"/>
      <c r="N152" s="17"/>
      <c r="O152" s="17"/>
      <c r="P152" s="17"/>
      <c r="Q152" s="17"/>
      <c r="R152" s="17"/>
      <c r="U152" s="17"/>
      <c r="V152" s="17"/>
      <c r="W152" s="17"/>
      <c r="X152" s="17"/>
      <c r="Y152" s="17"/>
      <c r="Z152" s="17"/>
      <c r="AD152" s="16"/>
      <c r="AE152" s="16"/>
      <c r="AF152" s="16"/>
      <c r="AG152" s="16"/>
      <c r="AH152" s="16"/>
      <c r="AI152" s="16"/>
      <c r="AJ152" s="16"/>
    </row>
    <row r="153" spans="2:37" ht="6.75" customHeight="1" x14ac:dyDescent="0.2">
      <c r="B153" s="16"/>
      <c r="C153" s="16"/>
      <c r="D153" s="16"/>
      <c r="E153" s="16"/>
      <c r="AD153" s="16"/>
      <c r="AE153" s="16"/>
      <c r="AF153" s="16"/>
      <c r="AG153" s="16"/>
      <c r="AH153" s="16"/>
      <c r="AI153" s="16"/>
      <c r="AJ153" s="16"/>
    </row>
    <row r="154" spans="2:37" x14ac:dyDescent="0.2">
      <c r="F154" s="11" t="s">
        <v>105</v>
      </c>
      <c r="G154" s="11"/>
      <c r="H154" s="11"/>
      <c r="I154" s="11"/>
      <c r="J154" s="11"/>
      <c r="K154" s="11"/>
      <c r="L154" s="11"/>
      <c r="M154" s="11"/>
      <c r="N154" s="11"/>
      <c r="O154" s="11"/>
      <c r="P154" s="11"/>
      <c r="Q154" s="11"/>
      <c r="R154" s="11"/>
      <c r="S154" s="11"/>
      <c r="V154" s="4">
        <v>113</v>
      </c>
      <c r="X154" s="8" t="s">
        <v>88</v>
      </c>
      <c r="Y154" s="8"/>
      <c r="Z154" s="8"/>
      <c r="AA154" s="8"/>
      <c r="AF154" s="12" t="s">
        <v>106</v>
      </c>
      <c r="AG154" s="12"/>
      <c r="AH154" s="12"/>
      <c r="AI154" s="12"/>
      <c r="AJ154" s="12"/>
    </row>
    <row r="155" spans="2:37" ht="11.25" customHeight="1" x14ac:dyDescent="0.2">
      <c r="F155" s="11"/>
      <c r="G155" s="11"/>
      <c r="H155" s="11"/>
      <c r="I155" s="11"/>
      <c r="J155" s="11"/>
      <c r="K155" s="11"/>
      <c r="L155" s="11"/>
      <c r="M155" s="11"/>
      <c r="N155" s="11"/>
      <c r="O155" s="11"/>
      <c r="P155" s="11"/>
      <c r="Q155" s="11"/>
      <c r="R155" s="11"/>
      <c r="S155" s="11"/>
    </row>
    <row r="156" spans="2:37" ht="12" customHeight="1" x14ac:dyDescent="0.2">
      <c r="F156" s="11"/>
      <c r="G156" s="11"/>
      <c r="H156" s="11"/>
      <c r="I156" s="11"/>
      <c r="J156" s="11"/>
      <c r="K156" s="11"/>
      <c r="L156" s="11"/>
      <c r="M156" s="11"/>
      <c r="N156" s="11"/>
      <c r="O156" s="11"/>
      <c r="P156" s="11"/>
      <c r="Q156" s="11"/>
      <c r="R156" s="11"/>
      <c r="S156" s="11"/>
    </row>
    <row r="157" spans="2:37" ht="12" customHeight="1" x14ac:dyDescent="0.2">
      <c r="F157" s="11"/>
      <c r="G157" s="11"/>
      <c r="H157" s="11"/>
      <c r="I157" s="11"/>
      <c r="J157" s="11"/>
      <c r="K157" s="11"/>
      <c r="L157" s="11"/>
      <c r="M157" s="11"/>
      <c r="N157" s="11"/>
      <c r="O157" s="11"/>
      <c r="P157" s="11"/>
      <c r="Q157" s="11"/>
      <c r="R157" s="11"/>
      <c r="S157" s="11"/>
    </row>
    <row r="158" spans="2:37" x14ac:dyDescent="0.2">
      <c r="F158" s="13" t="s">
        <v>103</v>
      </c>
      <c r="G158" s="13"/>
      <c r="H158" s="13"/>
      <c r="I158" s="13"/>
      <c r="J158" s="13"/>
      <c r="L158" s="14" t="s">
        <v>104</v>
      </c>
      <c r="M158" s="14"/>
      <c r="N158" s="14"/>
      <c r="O158" s="14"/>
      <c r="P158" s="14"/>
      <c r="Q158" s="14"/>
      <c r="R158" s="14"/>
      <c r="S158" s="14"/>
      <c r="T158" s="14"/>
    </row>
    <row r="159" spans="2:37" x14ac:dyDescent="0.2">
      <c r="V159" s="4">
        <v>113</v>
      </c>
      <c r="X159" s="8" t="s">
        <v>88</v>
      </c>
      <c r="Y159" s="8"/>
      <c r="Z159" s="8"/>
      <c r="AA159" s="8"/>
    </row>
    <row r="160" spans="2:37" ht="11.25" customHeight="1" x14ac:dyDescent="0.2"/>
    <row r="161" spans="3:37" x14ac:dyDescent="0.2">
      <c r="F161" s="11" t="s">
        <v>105</v>
      </c>
      <c r="G161" s="11"/>
      <c r="H161" s="11"/>
      <c r="I161" s="11"/>
      <c r="J161" s="11"/>
      <c r="K161" s="11"/>
      <c r="L161" s="11"/>
      <c r="M161" s="11"/>
      <c r="N161" s="11"/>
      <c r="O161" s="11"/>
      <c r="P161" s="11"/>
      <c r="Q161" s="11"/>
      <c r="R161" s="11"/>
      <c r="S161" s="11"/>
      <c r="V161" s="4">
        <v>113</v>
      </c>
      <c r="X161" s="8" t="s">
        <v>88</v>
      </c>
      <c r="Y161" s="8"/>
      <c r="Z161" s="8"/>
      <c r="AA161" s="8"/>
      <c r="AF161" s="12" t="s">
        <v>107</v>
      </c>
      <c r="AG161" s="12"/>
      <c r="AH161" s="12"/>
      <c r="AI161" s="12"/>
      <c r="AJ161" s="12"/>
    </row>
    <row r="162" spans="3:37" ht="11.25" customHeight="1" x14ac:dyDescent="0.2">
      <c r="F162" s="11"/>
      <c r="G162" s="11"/>
      <c r="H162" s="11"/>
      <c r="I162" s="11"/>
      <c r="J162" s="11"/>
      <c r="K162" s="11"/>
      <c r="L162" s="11"/>
      <c r="M162" s="11"/>
      <c r="N162" s="11"/>
      <c r="O162" s="11"/>
      <c r="P162" s="11"/>
      <c r="Q162" s="11"/>
      <c r="R162" s="11"/>
      <c r="S162" s="11"/>
    </row>
    <row r="163" spans="3:37" ht="12" customHeight="1" x14ac:dyDescent="0.2">
      <c r="F163" s="11"/>
      <c r="G163" s="11"/>
      <c r="H163" s="11"/>
      <c r="I163" s="11"/>
      <c r="J163" s="11"/>
      <c r="K163" s="11"/>
      <c r="L163" s="11"/>
      <c r="M163" s="11"/>
      <c r="N163" s="11"/>
      <c r="O163" s="11"/>
      <c r="P163" s="11"/>
      <c r="Q163" s="11"/>
      <c r="R163" s="11"/>
      <c r="S163" s="11"/>
    </row>
    <row r="164" spans="3:37" ht="12" customHeight="1" x14ac:dyDescent="0.2">
      <c r="F164" s="11"/>
      <c r="G164" s="11"/>
      <c r="H164" s="11"/>
      <c r="I164" s="11"/>
      <c r="J164" s="11"/>
      <c r="K164" s="11"/>
      <c r="L164" s="11"/>
      <c r="M164" s="11"/>
      <c r="N164" s="11"/>
      <c r="O164" s="11"/>
      <c r="P164" s="11"/>
      <c r="Q164" s="11"/>
      <c r="R164" s="11"/>
      <c r="S164" s="11"/>
    </row>
    <row r="165" spans="3:37" x14ac:dyDescent="0.2">
      <c r="F165" s="13" t="s">
        <v>103</v>
      </c>
      <c r="G165" s="13"/>
      <c r="H165" s="13"/>
      <c r="I165" s="13"/>
      <c r="J165" s="13"/>
      <c r="L165" s="14" t="s">
        <v>104</v>
      </c>
      <c r="M165" s="14"/>
      <c r="N165" s="14"/>
      <c r="O165" s="14"/>
      <c r="P165" s="14"/>
      <c r="Q165" s="14"/>
      <c r="R165" s="14"/>
      <c r="S165" s="14"/>
      <c r="T165" s="14"/>
    </row>
    <row r="166" spans="3:37" x14ac:dyDescent="0.2">
      <c r="F166" s="11" t="s">
        <v>105</v>
      </c>
      <c r="G166" s="11"/>
      <c r="H166" s="11"/>
      <c r="I166" s="11"/>
      <c r="J166" s="11"/>
      <c r="K166" s="11"/>
      <c r="L166" s="11"/>
      <c r="M166" s="11"/>
      <c r="N166" s="11"/>
      <c r="O166" s="11"/>
      <c r="P166" s="11"/>
      <c r="Q166" s="11"/>
      <c r="R166" s="11"/>
      <c r="S166" s="11"/>
      <c r="V166" s="4">
        <v>113</v>
      </c>
      <c r="X166" s="8" t="s">
        <v>88</v>
      </c>
      <c r="Y166" s="8"/>
      <c r="Z166" s="8"/>
      <c r="AA166" s="8"/>
      <c r="AF166" s="12" t="s">
        <v>108</v>
      </c>
      <c r="AG166" s="12"/>
      <c r="AH166" s="12"/>
      <c r="AI166" s="12"/>
      <c r="AJ166" s="12"/>
    </row>
    <row r="167" spans="3:37" ht="11.25" customHeight="1" x14ac:dyDescent="0.2">
      <c r="F167" s="11"/>
      <c r="G167" s="11"/>
      <c r="H167" s="11"/>
      <c r="I167" s="11"/>
      <c r="J167" s="11"/>
      <c r="K167" s="11"/>
      <c r="L167" s="11"/>
      <c r="M167" s="11"/>
      <c r="N167" s="11"/>
      <c r="O167" s="11"/>
      <c r="P167" s="11"/>
      <c r="Q167" s="11"/>
      <c r="R167" s="11"/>
      <c r="S167" s="11"/>
    </row>
    <row r="168" spans="3:37" ht="12" customHeight="1" x14ac:dyDescent="0.2">
      <c r="F168" s="11"/>
      <c r="G168" s="11"/>
      <c r="H168" s="11"/>
      <c r="I168" s="11"/>
      <c r="J168" s="11"/>
      <c r="K168" s="11"/>
      <c r="L168" s="11"/>
      <c r="M168" s="11"/>
      <c r="N168" s="11"/>
      <c r="O168" s="11"/>
      <c r="P168" s="11"/>
      <c r="Q168" s="11"/>
      <c r="R168" s="11"/>
      <c r="S168" s="11"/>
    </row>
    <row r="169" spans="3:37" ht="12" customHeight="1" x14ac:dyDescent="0.2">
      <c r="F169" s="11"/>
      <c r="G169" s="11"/>
      <c r="H169" s="11"/>
      <c r="I169" s="11"/>
      <c r="J169" s="11"/>
      <c r="K169" s="11"/>
      <c r="L169" s="11"/>
      <c r="M169" s="11"/>
      <c r="N169" s="11"/>
      <c r="O169" s="11"/>
      <c r="P169" s="11"/>
      <c r="Q169" s="11"/>
      <c r="R169" s="11"/>
      <c r="S169" s="11"/>
    </row>
    <row r="170" spans="3:37" x14ac:dyDescent="0.2">
      <c r="F170" s="13" t="s">
        <v>103</v>
      </c>
      <c r="G170" s="13"/>
      <c r="H170" s="13"/>
      <c r="I170" s="13"/>
      <c r="J170" s="13"/>
      <c r="L170" s="14" t="s">
        <v>104</v>
      </c>
      <c r="M170" s="14"/>
      <c r="N170" s="14"/>
      <c r="O170" s="14"/>
      <c r="P170" s="14"/>
      <c r="Q170" s="14"/>
      <c r="R170" s="14"/>
      <c r="S170" s="14"/>
      <c r="T170" s="14"/>
    </row>
    <row r="171" spans="3:37" ht="11.25" customHeight="1" x14ac:dyDescent="0.2"/>
    <row r="172" spans="3:37" x14ac:dyDescent="0.2">
      <c r="D172" s="5" t="s">
        <v>30</v>
      </c>
      <c r="E172" s="5"/>
      <c r="F172" s="5"/>
      <c r="G172" s="5"/>
      <c r="H172" s="5"/>
      <c r="I172" s="5"/>
      <c r="J172" s="5"/>
      <c r="K172" s="5"/>
      <c r="L172" s="5"/>
      <c r="M172" s="5"/>
      <c r="N172" s="5"/>
      <c r="AC172" s="6">
        <v>26436.82</v>
      </c>
      <c r="AD172" s="6"/>
      <c r="AE172" s="6"/>
      <c r="AF172" s="6"/>
      <c r="AG172" s="6"/>
      <c r="AH172" s="6"/>
      <c r="AI172" s="6"/>
      <c r="AJ172" s="6"/>
      <c r="AK172" s="6"/>
    </row>
    <row r="173" spans="3:37" ht="21" customHeight="1" x14ac:dyDescent="0.2"/>
    <row r="174" spans="3:37" ht="30" customHeight="1" x14ac:dyDescent="0.2"/>
    <row r="175" spans="3:37" ht="6" customHeight="1" x14ac:dyDescent="0.2"/>
    <row r="176" spans="3:37" x14ac:dyDescent="0.2">
      <c r="C176" s="5" t="s">
        <v>14</v>
      </c>
      <c r="D176" s="5"/>
      <c r="E176" s="5"/>
      <c r="F176" s="5"/>
      <c r="G176" s="5"/>
      <c r="H176" s="5"/>
      <c r="J176" s="15" t="s">
        <v>109</v>
      </c>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row>
    <row r="177" spans="2:37" ht="6.75" customHeight="1" x14ac:dyDescent="0.2">
      <c r="B177" s="16" t="s">
        <v>16</v>
      </c>
      <c r="C177" s="16"/>
      <c r="D177" s="16"/>
      <c r="E177" s="16"/>
      <c r="AD177" s="16" t="s">
        <v>17</v>
      </c>
      <c r="AE177" s="16"/>
      <c r="AF177" s="16"/>
      <c r="AG177" s="16"/>
      <c r="AH177" s="16"/>
      <c r="AI177" s="16"/>
      <c r="AJ177" s="16"/>
    </row>
    <row r="178" spans="2:37" ht="6" customHeight="1" x14ac:dyDescent="0.2">
      <c r="B178" s="16"/>
      <c r="C178" s="16"/>
      <c r="D178" s="16"/>
      <c r="E178" s="16"/>
      <c r="H178" s="17" t="s">
        <v>18</v>
      </c>
      <c r="I178" s="17"/>
      <c r="J178" s="17"/>
      <c r="K178" s="17"/>
      <c r="L178" s="17"/>
      <c r="M178" s="17"/>
      <c r="N178" s="17"/>
      <c r="O178" s="17"/>
      <c r="P178" s="17"/>
      <c r="Q178" s="17"/>
      <c r="R178" s="17"/>
      <c r="U178" s="17" t="s">
        <v>19</v>
      </c>
      <c r="V178" s="17"/>
      <c r="W178" s="17"/>
      <c r="X178" s="17"/>
      <c r="Y178" s="17"/>
      <c r="Z178" s="17"/>
      <c r="AD178" s="16"/>
      <c r="AE178" s="16"/>
      <c r="AF178" s="16"/>
      <c r="AG178" s="16"/>
      <c r="AH178" s="16"/>
      <c r="AI178" s="16"/>
      <c r="AJ178" s="16"/>
    </row>
    <row r="179" spans="2:37" ht="7.5" customHeight="1" x14ac:dyDescent="0.2">
      <c r="B179" s="16"/>
      <c r="C179" s="16"/>
      <c r="D179" s="16"/>
      <c r="E179" s="16"/>
      <c r="H179" s="17"/>
      <c r="I179" s="17"/>
      <c r="J179" s="17"/>
      <c r="K179" s="17"/>
      <c r="L179" s="17"/>
      <c r="M179" s="17"/>
      <c r="N179" s="17"/>
      <c r="O179" s="17"/>
      <c r="P179" s="17"/>
      <c r="Q179" s="17"/>
      <c r="R179" s="17"/>
      <c r="U179" s="17"/>
      <c r="V179" s="17"/>
      <c r="W179" s="17"/>
      <c r="X179" s="17"/>
      <c r="Y179" s="17"/>
      <c r="Z179" s="17"/>
      <c r="AD179" s="16"/>
      <c r="AE179" s="16"/>
      <c r="AF179" s="16"/>
      <c r="AG179" s="16"/>
      <c r="AH179" s="16"/>
      <c r="AI179" s="16"/>
      <c r="AJ179" s="16"/>
    </row>
    <row r="180" spans="2:37" ht="6.75" customHeight="1" x14ac:dyDescent="0.2">
      <c r="B180" s="16"/>
      <c r="C180" s="16"/>
      <c r="D180" s="16"/>
      <c r="E180" s="16"/>
      <c r="AD180" s="16"/>
      <c r="AE180" s="16"/>
      <c r="AF180" s="16"/>
      <c r="AG180" s="16"/>
      <c r="AH180" s="16"/>
      <c r="AI180" s="16"/>
      <c r="AJ180" s="16"/>
    </row>
    <row r="181" spans="2:37" x14ac:dyDescent="0.2">
      <c r="F181" s="11" t="s">
        <v>110</v>
      </c>
      <c r="G181" s="11"/>
      <c r="H181" s="11"/>
      <c r="I181" s="11"/>
      <c r="J181" s="11"/>
      <c r="K181" s="11"/>
      <c r="L181" s="11"/>
      <c r="M181" s="11"/>
      <c r="N181" s="11"/>
      <c r="O181" s="11"/>
      <c r="P181" s="11"/>
      <c r="Q181" s="11"/>
      <c r="R181" s="11"/>
      <c r="S181" s="11"/>
      <c r="V181" s="4">
        <v>153</v>
      </c>
      <c r="X181" s="18" t="s">
        <v>111</v>
      </c>
      <c r="Y181" s="18"/>
      <c r="Z181" s="18"/>
      <c r="AA181" s="18"/>
      <c r="AF181" s="12" t="s">
        <v>112</v>
      </c>
      <c r="AG181" s="12"/>
      <c r="AH181" s="12"/>
      <c r="AI181" s="12"/>
      <c r="AJ181" s="12"/>
    </row>
    <row r="182" spans="2:37" ht="11.25" customHeight="1" x14ac:dyDescent="0.2">
      <c r="F182" s="11"/>
      <c r="G182" s="11"/>
      <c r="H182" s="11"/>
      <c r="I182" s="11"/>
      <c r="J182" s="11"/>
      <c r="K182" s="11"/>
      <c r="L182" s="11"/>
      <c r="M182" s="11"/>
      <c r="N182" s="11"/>
      <c r="O182" s="11"/>
      <c r="P182" s="11"/>
      <c r="Q182" s="11"/>
      <c r="R182" s="11"/>
      <c r="S182" s="11"/>
      <c r="X182" s="18"/>
      <c r="Y182" s="18"/>
      <c r="Z182" s="18"/>
      <c r="AA182" s="18"/>
    </row>
    <row r="183" spans="2:37" x14ac:dyDescent="0.2">
      <c r="F183" s="13" t="s">
        <v>113</v>
      </c>
      <c r="G183" s="13"/>
      <c r="H183" s="13"/>
      <c r="I183" s="13"/>
      <c r="J183" s="13"/>
      <c r="L183" s="14" t="s">
        <v>114</v>
      </c>
      <c r="M183" s="14"/>
      <c r="N183" s="14"/>
      <c r="O183" s="14"/>
      <c r="P183" s="14"/>
      <c r="Q183" s="14"/>
      <c r="R183" s="14"/>
      <c r="S183" s="14"/>
      <c r="T183" s="14"/>
    </row>
    <row r="184" spans="2:37" ht="12" customHeight="1" x14ac:dyDescent="0.2">
      <c r="V184" s="4">
        <v>153</v>
      </c>
      <c r="X184" s="18" t="s">
        <v>111</v>
      </c>
      <c r="Y184" s="18"/>
      <c r="Z184" s="18"/>
      <c r="AA184" s="18"/>
    </row>
    <row r="185" spans="2:37" ht="12" customHeight="1" x14ac:dyDescent="0.2">
      <c r="X185" s="18"/>
      <c r="Y185" s="18"/>
      <c r="Z185" s="18"/>
      <c r="AA185" s="18"/>
    </row>
    <row r="186" spans="2:37" ht="11.25" customHeight="1" x14ac:dyDescent="0.2"/>
    <row r="187" spans="2:37" ht="12" customHeight="1" x14ac:dyDescent="0.2">
      <c r="V187" s="4">
        <v>153</v>
      </c>
      <c r="X187" s="18" t="s">
        <v>111</v>
      </c>
      <c r="Y187" s="18"/>
      <c r="Z187" s="18"/>
      <c r="AA187" s="18"/>
    </row>
    <row r="188" spans="2:37" ht="12" customHeight="1" x14ac:dyDescent="0.2">
      <c r="X188" s="18"/>
      <c r="Y188" s="18"/>
      <c r="Z188" s="18"/>
      <c r="AA188" s="18"/>
    </row>
    <row r="189" spans="2:37" ht="11.25" customHeight="1" x14ac:dyDescent="0.2"/>
    <row r="190" spans="2:37" ht="14.25" customHeight="1" x14ac:dyDescent="0.2">
      <c r="B190" s="9" t="s">
        <v>12</v>
      </c>
      <c r="C190" s="9"/>
      <c r="D190" s="9"/>
      <c r="J190" s="10" t="s">
        <v>13</v>
      </c>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row>
    <row r="191" spans="2:37" ht="6" customHeight="1" x14ac:dyDescent="0.2"/>
    <row r="192" spans="2:37" x14ac:dyDescent="0.2">
      <c r="C192" s="5" t="s">
        <v>14</v>
      </c>
      <c r="D192" s="5"/>
      <c r="E192" s="5"/>
      <c r="F192" s="5"/>
      <c r="G192" s="5"/>
      <c r="H192" s="5"/>
      <c r="J192" s="15" t="s">
        <v>109</v>
      </c>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row>
    <row r="193" spans="2:37" ht="6.75" customHeight="1" x14ac:dyDescent="0.2">
      <c r="B193" s="16" t="s">
        <v>16</v>
      </c>
      <c r="C193" s="16"/>
      <c r="D193" s="16"/>
      <c r="E193" s="16"/>
      <c r="AD193" s="16" t="s">
        <v>17</v>
      </c>
      <c r="AE193" s="16"/>
      <c r="AF193" s="16"/>
      <c r="AG193" s="16"/>
      <c r="AH193" s="16"/>
      <c r="AI193" s="16"/>
      <c r="AJ193" s="16"/>
    </row>
    <row r="194" spans="2:37" ht="6" customHeight="1" x14ac:dyDescent="0.2">
      <c r="B194" s="16"/>
      <c r="C194" s="16"/>
      <c r="D194" s="16"/>
      <c r="E194" s="16"/>
      <c r="H194" s="17" t="s">
        <v>18</v>
      </c>
      <c r="I194" s="17"/>
      <c r="J194" s="17"/>
      <c r="K194" s="17"/>
      <c r="L194" s="17"/>
      <c r="M194" s="17"/>
      <c r="N194" s="17"/>
      <c r="O194" s="17"/>
      <c r="P194" s="17"/>
      <c r="Q194" s="17"/>
      <c r="R194" s="17"/>
      <c r="U194" s="17" t="s">
        <v>19</v>
      </c>
      <c r="V194" s="17"/>
      <c r="W194" s="17"/>
      <c r="X194" s="17"/>
      <c r="Y194" s="17"/>
      <c r="Z194" s="17"/>
      <c r="AD194" s="16"/>
      <c r="AE194" s="16"/>
      <c r="AF194" s="16"/>
      <c r="AG194" s="16"/>
      <c r="AH194" s="16"/>
      <c r="AI194" s="16"/>
      <c r="AJ194" s="16"/>
    </row>
    <row r="195" spans="2:37" ht="7.5" customHeight="1" x14ac:dyDescent="0.2">
      <c r="B195" s="16"/>
      <c r="C195" s="16"/>
      <c r="D195" s="16"/>
      <c r="E195" s="16"/>
      <c r="H195" s="17"/>
      <c r="I195" s="17"/>
      <c r="J195" s="17"/>
      <c r="K195" s="17"/>
      <c r="L195" s="17"/>
      <c r="M195" s="17"/>
      <c r="N195" s="17"/>
      <c r="O195" s="17"/>
      <c r="P195" s="17"/>
      <c r="Q195" s="17"/>
      <c r="R195" s="17"/>
      <c r="U195" s="17"/>
      <c r="V195" s="17"/>
      <c r="W195" s="17"/>
      <c r="X195" s="17"/>
      <c r="Y195" s="17"/>
      <c r="Z195" s="17"/>
      <c r="AD195" s="16"/>
      <c r="AE195" s="16"/>
      <c r="AF195" s="16"/>
      <c r="AG195" s="16"/>
      <c r="AH195" s="16"/>
      <c r="AI195" s="16"/>
      <c r="AJ195" s="16"/>
    </row>
    <row r="196" spans="2:37" ht="6.75" customHeight="1" x14ac:dyDescent="0.2">
      <c r="B196" s="16"/>
      <c r="C196" s="16"/>
      <c r="D196" s="16"/>
      <c r="E196" s="16"/>
      <c r="AD196" s="16"/>
      <c r="AE196" s="16"/>
      <c r="AF196" s="16"/>
      <c r="AG196" s="16"/>
      <c r="AH196" s="16"/>
      <c r="AI196" s="16"/>
      <c r="AJ196" s="16"/>
    </row>
    <row r="197" spans="2:37" x14ac:dyDescent="0.2">
      <c r="F197" s="11" t="s">
        <v>110</v>
      </c>
      <c r="G197" s="11"/>
      <c r="H197" s="11"/>
      <c r="I197" s="11"/>
      <c r="J197" s="11"/>
      <c r="K197" s="11"/>
      <c r="L197" s="11"/>
      <c r="M197" s="11"/>
      <c r="N197" s="11"/>
      <c r="O197" s="11"/>
      <c r="P197" s="11"/>
      <c r="Q197" s="11"/>
      <c r="R197" s="11"/>
      <c r="S197" s="11"/>
      <c r="V197" s="4">
        <v>153</v>
      </c>
      <c r="X197" s="18" t="s">
        <v>111</v>
      </c>
      <c r="Y197" s="18"/>
      <c r="Z197" s="18"/>
      <c r="AA197" s="18"/>
      <c r="AF197" s="12" t="s">
        <v>112</v>
      </c>
      <c r="AG197" s="12"/>
      <c r="AH197" s="12"/>
      <c r="AI197" s="12"/>
      <c r="AJ197" s="12"/>
    </row>
    <row r="198" spans="2:37" ht="11.25" customHeight="1" x14ac:dyDescent="0.2">
      <c r="F198" s="11"/>
      <c r="G198" s="11"/>
      <c r="H198" s="11"/>
      <c r="I198" s="11"/>
      <c r="J198" s="11"/>
      <c r="K198" s="11"/>
      <c r="L198" s="11"/>
      <c r="M198" s="11"/>
      <c r="N198" s="11"/>
      <c r="O198" s="11"/>
      <c r="P198" s="11"/>
      <c r="Q198" s="11"/>
      <c r="R198" s="11"/>
      <c r="S198" s="11"/>
      <c r="X198" s="18"/>
      <c r="Y198" s="18"/>
      <c r="Z198" s="18"/>
      <c r="AA198" s="18"/>
    </row>
    <row r="199" spans="2:37" x14ac:dyDescent="0.2">
      <c r="F199" s="13" t="s">
        <v>113</v>
      </c>
      <c r="G199" s="13"/>
      <c r="H199" s="13"/>
      <c r="I199" s="13"/>
      <c r="J199" s="13"/>
      <c r="L199" s="14" t="s">
        <v>114</v>
      </c>
      <c r="M199" s="14"/>
      <c r="N199" s="14"/>
      <c r="O199" s="14"/>
      <c r="P199" s="14"/>
      <c r="Q199" s="14"/>
      <c r="R199" s="14"/>
      <c r="S199" s="14"/>
      <c r="T199" s="14"/>
    </row>
    <row r="200" spans="2:37" ht="11.25" customHeight="1" x14ac:dyDescent="0.2"/>
    <row r="201" spans="2:37" x14ac:dyDescent="0.2">
      <c r="D201" s="5" t="s">
        <v>30</v>
      </c>
      <c r="E201" s="5"/>
      <c r="F201" s="5"/>
      <c r="G201" s="5"/>
      <c r="H201" s="5"/>
      <c r="I201" s="5"/>
      <c r="J201" s="5"/>
      <c r="K201" s="5"/>
      <c r="L201" s="5"/>
      <c r="M201" s="5"/>
      <c r="N201" s="5"/>
      <c r="AC201" s="6">
        <v>1775</v>
      </c>
      <c r="AD201" s="6"/>
      <c r="AE201" s="6"/>
      <c r="AF201" s="6"/>
      <c r="AG201" s="6"/>
      <c r="AH201" s="6"/>
      <c r="AI201" s="6"/>
      <c r="AJ201" s="6"/>
      <c r="AK201" s="6"/>
    </row>
    <row r="202" spans="2:37" ht="21" customHeight="1" x14ac:dyDescent="0.2"/>
    <row r="203" spans="2:37" ht="30" customHeight="1" x14ac:dyDescent="0.2"/>
    <row r="204" spans="2:37" ht="6" customHeight="1" x14ac:dyDescent="0.2"/>
    <row r="205" spans="2:37" x14ac:dyDescent="0.2">
      <c r="C205" s="5" t="s">
        <v>14</v>
      </c>
      <c r="D205" s="5"/>
      <c r="E205" s="5"/>
      <c r="F205" s="5"/>
      <c r="G205" s="5"/>
      <c r="H205" s="5"/>
      <c r="J205" s="15" t="s">
        <v>115</v>
      </c>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row>
    <row r="206" spans="2:37" ht="6.75" customHeight="1" x14ac:dyDescent="0.2">
      <c r="B206" s="16" t="s">
        <v>16</v>
      </c>
      <c r="C206" s="16"/>
      <c r="D206" s="16"/>
      <c r="E206" s="16"/>
      <c r="AD206" s="16" t="s">
        <v>17</v>
      </c>
      <c r="AE206" s="16"/>
      <c r="AF206" s="16"/>
      <c r="AG206" s="16"/>
      <c r="AH206" s="16"/>
      <c r="AI206" s="16"/>
      <c r="AJ206" s="16"/>
    </row>
    <row r="207" spans="2:37" ht="6" customHeight="1" x14ac:dyDescent="0.2">
      <c r="B207" s="16"/>
      <c r="C207" s="16"/>
      <c r="D207" s="16"/>
      <c r="E207" s="16"/>
      <c r="H207" s="17" t="s">
        <v>18</v>
      </c>
      <c r="I207" s="17"/>
      <c r="J207" s="17"/>
      <c r="K207" s="17"/>
      <c r="L207" s="17"/>
      <c r="M207" s="17"/>
      <c r="N207" s="17"/>
      <c r="O207" s="17"/>
      <c r="P207" s="17"/>
      <c r="Q207" s="17"/>
      <c r="R207" s="17"/>
      <c r="U207" s="17" t="s">
        <v>19</v>
      </c>
      <c r="V207" s="17"/>
      <c r="W207" s="17"/>
      <c r="X207" s="17"/>
      <c r="Y207" s="17"/>
      <c r="Z207" s="17"/>
      <c r="AD207" s="16"/>
      <c r="AE207" s="16"/>
      <c r="AF207" s="16"/>
      <c r="AG207" s="16"/>
      <c r="AH207" s="16"/>
      <c r="AI207" s="16"/>
      <c r="AJ207" s="16"/>
    </row>
    <row r="208" spans="2:37" ht="7.5" customHeight="1" x14ac:dyDescent="0.2">
      <c r="B208" s="16"/>
      <c r="C208" s="16"/>
      <c r="D208" s="16"/>
      <c r="E208" s="16"/>
      <c r="H208" s="17"/>
      <c r="I208" s="17"/>
      <c r="J208" s="17"/>
      <c r="K208" s="17"/>
      <c r="L208" s="17"/>
      <c r="M208" s="17"/>
      <c r="N208" s="17"/>
      <c r="O208" s="17"/>
      <c r="P208" s="17"/>
      <c r="Q208" s="17"/>
      <c r="R208" s="17"/>
      <c r="U208" s="17"/>
      <c r="V208" s="17"/>
      <c r="W208" s="17"/>
      <c r="X208" s="17"/>
      <c r="Y208" s="17"/>
      <c r="Z208" s="17"/>
      <c r="AD208" s="16"/>
      <c r="AE208" s="16"/>
      <c r="AF208" s="16"/>
      <c r="AG208" s="16"/>
      <c r="AH208" s="16"/>
      <c r="AI208" s="16"/>
      <c r="AJ208" s="16"/>
    </row>
    <row r="209" spans="2:36" ht="6.75" customHeight="1" x14ac:dyDescent="0.2">
      <c r="B209" s="16"/>
      <c r="C209" s="16"/>
      <c r="D209" s="16"/>
      <c r="E209" s="16"/>
      <c r="AD209" s="16"/>
      <c r="AE209" s="16"/>
      <c r="AF209" s="16"/>
      <c r="AG209" s="16"/>
      <c r="AH209" s="16"/>
      <c r="AI209" s="16"/>
      <c r="AJ209" s="16"/>
    </row>
    <row r="210" spans="2:36" x14ac:dyDescent="0.2">
      <c r="F210" s="11" t="s">
        <v>116</v>
      </c>
      <c r="G210" s="11"/>
      <c r="H210" s="11"/>
      <c r="I210" s="11"/>
      <c r="J210" s="11"/>
      <c r="K210" s="11"/>
      <c r="L210" s="11"/>
      <c r="M210" s="11"/>
      <c r="N210" s="11"/>
      <c r="O210" s="11"/>
      <c r="P210" s="11"/>
      <c r="Q210" s="11"/>
      <c r="R210" s="11"/>
      <c r="S210" s="11"/>
      <c r="V210" s="4">
        <v>913</v>
      </c>
      <c r="X210" s="8" t="s">
        <v>117</v>
      </c>
      <c r="Y210" s="8"/>
      <c r="Z210" s="8"/>
      <c r="AA210" s="8"/>
      <c r="AF210" s="12" t="s">
        <v>118</v>
      </c>
      <c r="AG210" s="12"/>
      <c r="AH210" s="12"/>
      <c r="AI210" s="12"/>
      <c r="AJ210" s="12"/>
    </row>
    <row r="211" spans="2:36" ht="11.25" customHeight="1" x14ac:dyDescent="0.2">
      <c r="F211" s="11"/>
      <c r="G211" s="11"/>
      <c r="H211" s="11"/>
      <c r="I211" s="11"/>
      <c r="J211" s="11"/>
      <c r="K211" s="11"/>
      <c r="L211" s="11"/>
      <c r="M211" s="11"/>
      <c r="N211" s="11"/>
      <c r="O211" s="11"/>
      <c r="P211" s="11"/>
      <c r="Q211" s="11"/>
      <c r="R211" s="11"/>
      <c r="S211" s="11"/>
    </row>
    <row r="212" spans="2:36" x14ac:dyDescent="0.2">
      <c r="F212" s="13" t="s">
        <v>119</v>
      </c>
      <c r="G212" s="13"/>
      <c r="H212" s="13"/>
      <c r="I212" s="13"/>
      <c r="J212" s="13"/>
      <c r="L212" s="14" t="s">
        <v>120</v>
      </c>
      <c r="M212" s="14"/>
      <c r="N212" s="14"/>
      <c r="O212" s="14"/>
      <c r="P212" s="14"/>
      <c r="Q212" s="14"/>
      <c r="R212" s="14"/>
      <c r="S212" s="14"/>
      <c r="T212" s="14"/>
    </row>
    <row r="213" spans="2:36" x14ac:dyDescent="0.2">
      <c r="F213" s="11" t="s">
        <v>121</v>
      </c>
      <c r="G213" s="11"/>
      <c r="H213" s="11"/>
      <c r="I213" s="11"/>
      <c r="J213" s="11"/>
      <c r="K213" s="11"/>
      <c r="L213" s="11"/>
      <c r="M213" s="11"/>
      <c r="N213" s="11"/>
      <c r="O213" s="11"/>
      <c r="P213" s="11"/>
      <c r="Q213" s="11"/>
      <c r="R213" s="11"/>
      <c r="S213" s="11"/>
      <c r="V213" s="4">
        <v>51</v>
      </c>
      <c r="X213" s="8" t="s">
        <v>122</v>
      </c>
      <c r="Y213" s="8"/>
      <c r="Z213" s="8"/>
      <c r="AA213" s="8"/>
      <c r="AF213" s="12" t="s">
        <v>123</v>
      </c>
      <c r="AG213" s="12"/>
      <c r="AH213" s="12"/>
      <c r="AI213" s="12"/>
      <c r="AJ213" s="12"/>
    </row>
    <row r="214" spans="2:36" ht="11.25" customHeight="1" x14ac:dyDescent="0.2">
      <c r="F214" s="11"/>
      <c r="G214" s="11"/>
      <c r="H214" s="11"/>
      <c r="I214" s="11"/>
      <c r="J214" s="11"/>
      <c r="K214" s="11"/>
      <c r="L214" s="11"/>
      <c r="M214" s="11"/>
      <c r="N214" s="11"/>
      <c r="O214" s="11"/>
      <c r="P214" s="11"/>
      <c r="Q214" s="11"/>
      <c r="R214" s="11"/>
      <c r="S214" s="11"/>
    </row>
    <row r="215" spans="2:36" x14ac:dyDescent="0.2">
      <c r="F215" s="13" t="s">
        <v>124</v>
      </c>
      <c r="G215" s="13"/>
      <c r="H215" s="13"/>
      <c r="I215" s="13"/>
      <c r="J215" s="13"/>
      <c r="L215" s="14" t="s">
        <v>125</v>
      </c>
      <c r="M215" s="14"/>
      <c r="N215" s="14"/>
      <c r="O215" s="14"/>
      <c r="P215" s="14"/>
      <c r="Q215" s="14"/>
      <c r="R215" s="14"/>
      <c r="S215" s="14"/>
      <c r="T215" s="14"/>
    </row>
    <row r="216" spans="2:36" x14ac:dyDescent="0.2">
      <c r="F216" s="11" t="s">
        <v>121</v>
      </c>
      <c r="G216" s="11"/>
      <c r="H216" s="11"/>
      <c r="I216" s="11"/>
      <c r="J216" s="11"/>
      <c r="K216" s="11"/>
      <c r="L216" s="11"/>
      <c r="M216" s="11"/>
      <c r="N216" s="11"/>
      <c r="O216" s="11"/>
      <c r="P216" s="11"/>
      <c r="Q216" s="11"/>
      <c r="R216" s="11"/>
      <c r="S216" s="11"/>
      <c r="V216" s="4">
        <v>51</v>
      </c>
      <c r="X216" s="8" t="s">
        <v>122</v>
      </c>
      <c r="Y216" s="8"/>
      <c r="Z216" s="8"/>
      <c r="AA216" s="8"/>
      <c r="AF216" s="12" t="s">
        <v>126</v>
      </c>
      <c r="AG216" s="12"/>
      <c r="AH216" s="12"/>
      <c r="AI216" s="12"/>
      <c r="AJ216" s="12"/>
    </row>
    <row r="217" spans="2:36" ht="11.25" customHeight="1" x14ac:dyDescent="0.2">
      <c r="F217" s="11"/>
      <c r="G217" s="11"/>
      <c r="H217" s="11"/>
      <c r="I217" s="11"/>
      <c r="J217" s="11"/>
      <c r="K217" s="11"/>
      <c r="L217" s="11"/>
      <c r="M217" s="11"/>
      <c r="N217" s="11"/>
      <c r="O217" s="11"/>
      <c r="P217" s="11"/>
      <c r="Q217" s="11"/>
      <c r="R217" s="11"/>
      <c r="S217" s="11"/>
    </row>
    <row r="218" spans="2:36" x14ac:dyDescent="0.2">
      <c r="F218" s="13" t="s">
        <v>124</v>
      </c>
      <c r="G218" s="13"/>
      <c r="H218" s="13"/>
      <c r="I218" s="13"/>
      <c r="J218" s="13"/>
      <c r="L218" s="14" t="s">
        <v>125</v>
      </c>
      <c r="M218" s="14"/>
      <c r="N218" s="14"/>
      <c r="O218" s="14"/>
      <c r="P218" s="14"/>
      <c r="Q218" s="14"/>
      <c r="R218" s="14"/>
      <c r="S218" s="14"/>
      <c r="T218" s="14"/>
    </row>
    <row r="219" spans="2:36" x14ac:dyDescent="0.2">
      <c r="V219" s="4">
        <v>51</v>
      </c>
      <c r="X219" s="8" t="s">
        <v>122</v>
      </c>
      <c r="Y219" s="8"/>
      <c r="Z219" s="8"/>
      <c r="AA219" s="8"/>
    </row>
    <row r="220" spans="2:36" ht="11.25" customHeight="1" x14ac:dyDescent="0.2"/>
    <row r="221" spans="2:36" x14ac:dyDescent="0.2">
      <c r="F221" s="11" t="s">
        <v>121</v>
      </c>
      <c r="G221" s="11"/>
      <c r="H221" s="11"/>
      <c r="I221" s="11"/>
      <c r="J221" s="11"/>
      <c r="K221" s="11"/>
      <c r="L221" s="11"/>
      <c r="M221" s="11"/>
      <c r="N221" s="11"/>
      <c r="O221" s="11"/>
      <c r="P221" s="11"/>
      <c r="Q221" s="11"/>
      <c r="R221" s="11"/>
      <c r="S221" s="11"/>
      <c r="V221" s="4">
        <v>51</v>
      </c>
      <c r="X221" s="8" t="s">
        <v>122</v>
      </c>
      <c r="Y221" s="8"/>
      <c r="Z221" s="8"/>
      <c r="AA221" s="8"/>
      <c r="AF221" s="12" t="s">
        <v>127</v>
      </c>
      <c r="AG221" s="12"/>
      <c r="AH221" s="12"/>
      <c r="AI221" s="12"/>
      <c r="AJ221" s="12"/>
    </row>
    <row r="222" spans="2:36" ht="11.25" customHeight="1" x14ac:dyDescent="0.2">
      <c r="F222" s="11"/>
      <c r="G222" s="11"/>
      <c r="H222" s="11"/>
      <c r="I222" s="11"/>
      <c r="J222" s="11"/>
      <c r="K222" s="11"/>
      <c r="L222" s="11"/>
      <c r="M222" s="11"/>
      <c r="N222" s="11"/>
      <c r="O222" s="11"/>
      <c r="P222" s="11"/>
      <c r="Q222" s="11"/>
      <c r="R222" s="11"/>
      <c r="S222" s="11"/>
    </row>
    <row r="223" spans="2:36" x14ac:dyDescent="0.2">
      <c r="F223" s="13" t="s">
        <v>124</v>
      </c>
      <c r="G223" s="13"/>
      <c r="H223" s="13"/>
      <c r="I223" s="13"/>
      <c r="J223" s="13"/>
      <c r="L223" s="14" t="s">
        <v>125</v>
      </c>
      <c r="M223" s="14"/>
      <c r="N223" s="14"/>
      <c r="O223" s="14"/>
      <c r="P223" s="14"/>
      <c r="Q223" s="14"/>
      <c r="R223" s="14"/>
      <c r="S223" s="14"/>
      <c r="T223" s="14"/>
    </row>
    <row r="224" spans="2:36" x14ac:dyDescent="0.2">
      <c r="F224" s="11" t="s">
        <v>121</v>
      </c>
      <c r="G224" s="11"/>
      <c r="H224" s="11"/>
      <c r="I224" s="11"/>
      <c r="J224" s="11"/>
      <c r="K224" s="11"/>
      <c r="L224" s="11"/>
      <c r="M224" s="11"/>
      <c r="N224" s="11"/>
      <c r="O224" s="11"/>
      <c r="P224" s="11"/>
      <c r="Q224" s="11"/>
      <c r="R224" s="11"/>
      <c r="S224" s="11"/>
      <c r="V224" s="4">
        <v>51</v>
      </c>
      <c r="X224" s="8" t="s">
        <v>122</v>
      </c>
      <c r="Y224" s="8"/>
      <c r="Z224" s="8"/>
      <c r="AA224" s="8"/>
      <c r="AF224" s="12" t="s">
        <v>128</v>
      </c>
      <c r="AG224" s="12"/>
      <c r="AH224" s="12"/>
      <c r="AI224" s="12"/>
      <c r="AJ224" s="12"/>
    </row>
    <row r="225" spans="2:37" ht="11.25" customHeight="1" x14ac:dyDescent="0.2">
      <c r="F225" s="11"/>
      <c r="G225" s="11"/>
      <c r="H225" s="11"/>
      <c r="I225" s="11"/>
      <c r="J225" s="11"/>
      <c r="K225" s="11"/>
      <c r="L225" s="11"/>
      <c r="M225" s="11"/>
      <c r="N225" s="11"/>
      <c r="O225" s="11"/>
      <c r="P225" s="11"/>
      <c r="Q225" s="11"/>
      <c r="R225" s="11"/>
      <c r="S225" s="11"/>
    </row>
    <row r="226" spans="2:37" x14ac:dyDescent="0.2">
      <c r="F226" s="13" t="s">
        <v>124</v>
      </c>
      <c r="G226" s="13"/>
      <c r="H226" s="13"/>
      <c r="I226" s="13"/>
      <c r="J226" s="13"/>
      <c r="L226" s="14" t="s">
        <v>125</v>
      </c>
      <c r="M226" s="14"/>
      <c r="N226" s="14"/>
      <c r="O226" s="14"/>
      <c r="P226" s="14"/>
      <c r="Q226" s="14"/>
      <c r="R226" s="14"/>
      <c r="S226" s="14"/>
      <c r="T226" s="14"/>
    </row>
    <row r="227" spans="2:37" x14ac:dyDescent="0.2">
      <c r="F227" s="11" t="s">
        <v>121</v>
      </c>
      <c r="G227" s="11"/>
      <c r="H227" s="11"/>
      <c r="I227" s="11"/>
      <c r="J227" s="11"/>
      <c r="K227" s="11"/>
      <c r="L227" s="11"/>
      <c r="M227" s="11"/>
      <c r="N227" s="11"/>
      <c r="O227" s="11"/>
      <c r="P227" s="11"/>
      <c r="Q227" s="11"/>
      <c r="R227" s="11"/>
      <c r="S227" s="11"/>
      <c r="V227" s="4">
        <v>51</v>
      </c>
      <c r="X227" s="8" t="s">
        <v>122</v>
      </c>
      <c r="Y227" s="8"/>
      <c r="Z227" s="8"/>
      <c r="AA227" s="8"/>
      <c r="AF227" s="12" t="s">
        <v>129</v>
      </c>
      <c r="AG227" s="12"/>
      <c r="AH227" s="12"/>
      <c r="AI227" s="12"/>
      <c r="AJ227" s="12"/>
    </row>
    <row r="228" spans="2:37" ht="11.25" customHeight="1" x14ac:dyDescent="0.2">
      <c r="F228" s="11"/>
      <c r="G228" s="11"/>
      <c r="H228" s="11"/>
      <c r="I228" s="11"/>
      <c r="J228" s="11"/>
      <c r="K228" s="11"/>
      <c r="L228" s="11"/>
      <c r="M228" s="11"/>
      <c r="N228" s="11"/>
      <c r="O228" s="11"/>
      <c r="P228" s="11"/>
      <c r="Q228" s="11"/>
      <c r="R228" s="11"/>
      <c r="S228" s="11"/>
    </row>
    <row r="229" spans="2:37" x14ac:dyDescent="0.2">
      <c r="F229" s="13" t="s">
        <v>124</v>
      </c>
      <c r="G229" s="13"/>
      <c r="H229" s="13"/>
      <c r="I229" s="13"/>
      <c r="J229" s="13"/>
      <c r="L229" s="14" t="s">
        <v>125</v>
      </c>
      <c r="M229" s="14"/>
      <c r="N229" s="14"/>
      <c r="O229" s="14"/>
      <c r="P229" s="14"/>
      <c r="Q229" s="14"/>
      <c r="R229" s="14"/>
      <c r="S229" s="14"/>
      <c r="T229" s="14"/>
    </row>
    <row r="230" spans="2:37" x14ac:dyDescent="0.2">
      <c r="F230" s="11" t="s">
        <v>121</v>
      </c>
      <c r="G230" s="11"/>
      <c r="H230" s="11"/>
      <c r="I230" s="11"/>
      <c r="J230" s="11"/>
      <c r="K230" s="11"/>
      <c r="L230" s="11"/>
      <c r="M230" s="11"/>
      <c r="N230" s="11"/>
      <c r="O230" s="11"/>
      <c r="P230" s="11"/>
      <c r="Q230" s="11"/>
      <c r="R230" s="11"/>
      <c r="S230" s="11"/>
      <c r="V230" s="4">
        <v>51</v>
      </c>
      <c r="X230" s="8" t="s">
        <v>122</v>
      </c>
      <c r="Y230" s="8"/>
      <c r="Z230" s="8"/>
      <c r="AA230" s="8"/>
      <c r="AF230" s="12" t="s">
        <v>130</v>
      </c>
      <c r="AG230" s="12"/>
      <c r="AH230" s="12"/>
      <c r="AI230" s="12"/>
      <c r="AJ230" s="12"/>
    </row>
    <row r="231" spans="2:37" ht="11.25" customHeight="1" x14ac:dyDescent="0.2">
      <c r="F231" s="11"/>
      <c r="G231" s="11"/>
      <c r="H231" s="11"/>
      <c r="I231" s="11"/>
      <c r="J231" s="11"/>
      <c r="K231" s="11"/>
      <c r="L231" s="11"/>
      <c r="M231" s="11"/>
      <c r="N231" s="11"/>
      <c r="O231" s="11"/>
      <c r="P231" s="11"/>
      <c r="Q231" s="11"/>
      <c r="R231" s="11"/>
      <c r="S231" s="11"/>
    </row>
    <row r="232" spans="2:37" x14ac:dyDescent="0.2">
      <c r="F232" s="13" t="s">
        <v>124</v>
      </c>
      <c r="G232" s="13"/>
      <c r="H232" s="13"/>
      <c r="I232" s="13"/>
      <c r="J232" s="13"/>
      <c r="L232" s="14" t="s">
        <v>125</v>
      </c>
      <c r="M232" s="14"/>
      <c r="N232" s="14"/>
      <c r="O232" s="14"/>
      <c r="P232" s="14"/>
      <c r="Q232" s="14"/>
      <c r="R232" s="14"/>
      <c r="S232" s="14"/>
      <c r="T232" s="14"/>
    </row>
    <row r="233" spans="2:37" ht="14.25" customHeight="1" x14ac:dyDescent="0.2">
      <c r="B233" s="9" t="s">
        <v>12</v>
      </c>
      <c r="C233" s="9"/>
      <c r="D233" s="9"/>
      <c r="J233" s="10" t="s">
        <v>13</v>
      </c>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row>
    <row r="234" spans="2:37" ht="6" customHeight="1" x14ac:dyDescent="0.2"/>
    <row r="235" spans="2:37" x14ac:dyDescent="0.2">
      <c r="C235" s="5" t="s">
        <v>14</v>
      </c>
      <c r="D235" s="5"/>
      <c r="E235" s="5"/>
      <c r="F235" s="5"/>
      <c r="G235" s="5"/>
      <c r="H235" s="5"/>
      <c r="J235" s="15" t="s">
        <v>115</v>
      </c>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row>
    <row r="236" spans="2:37" ht="6.75" customHeight="1" x14ac:dyDescent="0.2">
      <c r="B236" s="16" t="s">
        <v>16</v>
      </c>
      <c r="C236" s="16"/>
      <c r="D236" s="16"/>
      <c r="E236" s="16"/>
      <c r="AD236" s="16" t="s">
        <v>17</v>
      </c>
      <c r="AE236" s="16"/>
      <c r="AF236" s="16"/>
      <c r="AG236" s="16"/>
      <c r="AH236" s="16"/>
      <c r="AI236" s="16"/>
      <c r="AJ236" s="16"/>
    </row>
    <row r="237" spans="2:37" ht="6" customHeight="1" x14ac:dyDescent="0.2">
      <c r="B237" s="16"/>
      <c r="C237" s="16"/>
      <c r="D237" s="16"/>
      <c r="E237" s="16"/>
      <c r="H237" s="17" t="s">
        <v>18</v>
      </c>
      <c r="I237" s="17"/>
      <c r="J237" s="17"/>
      <c r="K237" s="17"/>
      <c r="L237" s="17"/>
      <c r="M237" s="17"/>
      <c r="N237" s="17"/>
      <c r="O237" s="17"/>
      <c r="P237" s="17"/>
      <c r="Q237" s="17"/>
      <c r="R237" s="17"/>
      <c r="U237" s="17" t="s">
        <v>19</v>
      </c>
      <c r="V237" s="17"/>
      <c r="W237" s="17"/>
      <c r="X237" s="17"/>
      <c r="Y237" s="17"/>
      <c r="Z237" s="17"/>
      <c r="AD237" s="16"/>
      <c r="AE237" s="16"/>
      <c r="AF237" s="16"/>
      <c r="AG237" s="16"/>
      <c r="AH237" s="16"/>
      <c r="AI237" s="16"/>
      <c r="AJ237" s="16"/>
    </row>
    <row r="238" spans="2:37" ht="7.5" customHeight="1" x14ac:dyDescent="0.2">
      <c r="B238" s="16"/>
      <c r="C238" s="16"/>
      <c r="D238" s="16"/>
      <c r="E238" s="16"/>
      <c r="H238" s="17"/>
      <c r="I238" s="17"/>
      <c r="J238" s="17"/>
      <c r="K238" s="17"/>
      <c r="L238" s="17"/>
      <c r="M238" s="17"/>
      <c r="N238" s="17"/>
      <c r="O238" s="17"/>
      <c r="P238" s="17"/>
      <c r="Q238" s="17"/>
      <c r="R238" s="17"/>
      <c r="U238" s="17"/>
      <c r="V238" s="17"/>
      <c r="W238" s="17"/>
      <c r="X238" s="17"/>
      <c r="Y238" s="17"/>
      <c r="Z238" s="17"/>
      <c r="AD238" s="16"/>
      <c r="AE238" s="16"/>
      <c r="AF238" s="16"/>
      <c r="AG238" s="16"/>
      <c r="AH238" s="16"/>
      <c r="AI238" s="16"/>
      <c r="AJ238" s="16"/>
    </row>
    <row r="239" spans="2:37" ht="6.75" customHeight="1" x14ac:dyDescent="0.2">
      <c r="B239" s="16"/>
      <c r="C239" s="16"/>
      <c r="D239" s="16"/>
      <c r="E239" s="16"/>
      <c r="AD239" s="16"/>
      <c r="AE239" s="16"/>
      <c r="AF239" s="16"/>
      <c r="AG239" s="16"/>
      <c r="AH239" s="16"/>
      <c r="AI239" s="16"/>
      <c r="AJ239" s="16"/>
    </row>
    <row r="240" spans="2:37" x14ac:dyDescent="0.2">
      <c r="F240" s="11" t="s">
        <v>121</v>
      </c>
      <c r="G240" s="11"/>
      <c r="H240" s="11"/>
      <c r="I240" s="11"/>
      <c r="J240" s="11"/>
      <c r="K240" s="11"/>
      <c r="L240" s="11"/>
      <c r="M240" s="11"/>
      <c r="N240" s="11"/>
      <c r="O240" s="11"/>
      <c r="P240" s="11"/>
      <c r="Q240" s="11"/>
      <c r="R240" s="11"/>
      <c r="S240" s="11"/>
      <c r="V240" s="4">
        <v>51</v>
      </c>
      <c r="X240" s="8" t="s">
        <v>122</v>
      </c>
      <c r="Y240" s="8"/>
      <c r="Z240" s="8"/>
      <c r="AA240" s="8"/>
      <c r="AF240" s="12" t="s">
        <v>131</v>
      </c>
      <c r="AG240" s="12"/>
      <c r="AH240" s="12"/>
      <c r="AI240" s="12"/>
      <c r="AJ240" s="12"/>
    </row>
    <row r="241" spans="6:36" ht="11.25" customHeight="1" x14ac:dyDescent="0.2">
      <c r="F241" s="11"/>
      <c r="G241" s="11"/>
      <c r="H241" s="11"/>
      <c r="I241" s="11"/>
      <c r="J241" s="11"/>
      <c r="K241" s="11"/>
      <c r="L241" s="11"/>
      <c r="M241" s="11"/>
      <c r="N241" s="11"/>
      <c r="O241" s="11"/>
      <c r="P241" s="11"/>
      <c r="Q241" s="11"/>
      <c r="R241" s="11"/>
      <c r="S241" s="11"/>
    </row>
    <row r="242" spans="6:36" x14ac:dyDescent="0.2">
      <c r="F242" s="13" t="s">
        <v>124</v>
      </c>
      <c r="G242" s="13"/>
      <c r="H242" s="13"/>
      <c r="I242" s="13"/>
      <c r="J242" s="13"/>
      <c r="L242" s="14" t="s">
        <v>125</v>
      </c>
      <c r="M242" s="14"/>
      <c r="N242" s="14"/>
      <c r="O242" s="14"/>
      <c r="P242" s="14"/>
      <c r="Q242" s="14"/>
      <c r="R242" s="14"/>
      <c r="S242" s="14"/>
      <c r="T242" s="14"/>
    </row>
    <row r="243" spans="6:36" x14ac:dyDescent="0.2">
      <c r="F243" s="11" t="s">
        <v>121</v>
      </c>
      <c r="G243" s="11"/>
      <c r="H243" s="11"/>
      <c r="I243" s="11"/>
      <c r="J243" s="11"/>
      <c r="K243" s="11"/>
      <c r="L243" s="11"/>
      <c r="M243" s="11"/>
      <c r="N243" s="11"/>
      <c r="O243" s="11"/>
      <c r="P243" s="11"/>
      <c r="Q243" s="11"/>
      <c r="R243" s="11"/>
      <c r="S243" s="11"/>
      <c r="V243" s="4">
        <v>51</v>
      </c>
      <c r="X243" s="8" t="s">
        <v>122</v>
      </c>
      <c r="Y243" s="8"/>
      <c r="Z243" s="8"/>
      <c r="AA243" s="8"/>
      <c r="AF243" s="12" t="s">
        <v>132</v>
      </c>
      <c r="AG243" s="12"/>
      <c r="AH243" s="12"/>
      <c r="AI243" s="12"/>
      <c r="AJ243" s="12"/>
    </row>
    <row r="244" spans="6:36" ht="11.25" customHeight="1" x14ac:dyDescent="0.2">
      <c r="F244" s="11"/>
      <c r="G244" s="11"/>
      <c r="H244" s="11"/>
      <c r="I244" s="11"/>
      <c r="J244" s="11"/>
      <c r="K244" s="11"/>
      <c r="L244" s="11"/>
      <c r="M244" s="11"/>
      <c r="N244" s="11"/>
      <c r="O244" s="11"/>
      <c r="P244" s="11"/>
      <c r="Q244" s="11"/>
      <c r="R244" s="11"/>
      <c r="S244" s="11"/>
    </row>
    <row r="245" spans="6:36" x14ac:dyDescent="0.2">
      <c r="F245" s="13" t="s">
        <v>124</v>
      </c>
      <c r="G245" s="13"/>
      <c r="H245" s="13"/>
      <c r="I245" s="13"/>
      <c r="J245" s="13"/>
      <c r="L245" s="14" t="s">
        <v>125</v>
      </c>
      <c r="M245" s="14"/>
      <c r="N245" s="14"/>
      <c r="O245" s="14"/>
      <c r="P245" s="14"/>
      <c r="Q245" s="14"/>
      <c r="R245" s="14"/>
      <c r="S245" s="14"/>
      <c r="T245" s="14"/>
    </row>
    <row r="246" spans="6:36" x14ac:dyDescent="0.2">
      <c r="F246" s="11" t="s">
        <v>121</v>
      </c>
      <c r="G246" s="11"/>
      <c r="H246" s="11"/>
      <c r="I246" s="11"/>
      <c r="J246" s="11"/>
      <c r="K246" s="11"/>
      <c r="L246" s="11"/>
      <c r="M246" s="11"/>
      <c r="N246" s="11"/>
      <c r="O246" s="11"/>
      <c r="P246" s="11"/>
      <c r="Q246" s="11"/>
      <c r="R246" s="11"/>
      <c r="S246" s="11"/>
      <c r="V246" s="4">
        <v>51</v>
      </c>
      <c r="X246" s="8" t="s">
        <v>122</v>
      </c>
      <c r="Y246" s="8"/>
      <c r="Z246" s="8"/>
      <c r="AA246" s="8"/>
      <c r="AF246" s="12" t="s">
        <v>133</v>
      </c>
      <c r="AG246" s="12"/>
      <c r="AH246" s="12"/>
      <c r="AI246" s="12"/>
      <c r="AJ246" s="12"/>
    </row>
    <row r="247" spans="6:36" ht="11.25" customHeight="1" x14ac:dyDescent="0.2">
      <c r="F247" s="11"/>
      <c r="G247" s="11"/>
      <c r="H247" s="11"/>
      <c r="I247" s="11"/>
      <c r="J247" s="11"/>
      <c r="K247" s="11"/>
      <c r="L247" s="11"/>
      <c r="M247" s="11"/>
      <c r="N247" s="11"/>
      <c r="O247" s="11"/>
      <c r="P247" s="11"/>
      <c r="Q247" s="11"/>
      <c r="R247" s="11"/>
      <c r="S247" s="11"/>
    </row>
    <row r="248" spans="6:36" x14ac:dyDescent="0.2">
      <c r="F248" s="13" t="s">
        <v>124</v>
      </c>
      <c r="G248" s="13"/>
      <c r="H248" s="13"/>
      <c r="I248" s="13"/>
      <c r="J248" s="13"/>
      <c r="L248" s="14" t="s">
        <v>125</v>
      </c>
      <c r="M248" s="14"/>
      <c r="N248" s="14"/>
      <c r="O248" s="14"/>
      <c r="P248" s="14"/>
      <c r="Q248" s="14"/>
      <c r="R248" s="14"/>
      <c r="S248" s="14"/>
      <c r="T248" s="14"/>
    </row>
    <row r="249" spans="6:36" x14ac:dyDescent="0.2">
      <c r="F249" s="11" t="s">
        <v>121</v>
      </c>
      <c r="G249" s="11"/>
      <c r="H249" s="11"/>
      <c r="I249" s="11"/>
      <c r="J249" s="11"/>
      <c r="K249" s="11"/>
      <c r="L249" s="11"/>
      <c r="M249" s="11"/>
      <c r="N249" s="11"/>
      <c r="O249" s="11"/>
      <c r="P249" s="11"/>
      <c r="Q249" s="11"/>
      <c r="R249" s="11"/>
      <c r="S249" s="11"/>
      <c r="V249" s="4">
        <v>51</v>
      </c>
      <c r="X249" s="8" t="s">
        <v>122</v>
      </c>
      <c r="Y249" s="8"/>
      <c r="Z249" s="8"/>
      <c r="AA249" s="8"/>
      <c r="AF249" s="12" t="s">
        <v>134</v>
      </c>
      <c r="AG249" s="12"/>
      <c r="AH249" s="12"/>
      <c r="AI249" s="12"/>
      <c r="AJ249" s="12"/>
    </row>
    <row r="250" spans="6:36" ht="11.25" customHeight="1" x14ac:dyDescent="0.2">
      <c r="F250" s="11"/>
      <c r="G250" s="11"/>
      <c r="H250" s="11"/>
      <c r="I250" s="11"/>
      <c r="J250" s="11"/>
      <c r="K250" s="11"/>
      <c r="L250" s="11"/>
      <c r="M250" s="11"/>
      <c r="N250" s="11"/>
      <c r="O250" s="11"/>
      <c r="P250" s="11"/>
      <c r="Q250" s="11"/>
      <c r="R250" s="11"/>
      <c r="S250" s="11"/>
    </row>
    <row r="251" spans="6:36" x14ac:dyDescent="0.2">
      <c r="F251" s="13" t="s">
        <v>124</v>
      </c>
      <c r="G251" s="13"/>
      <c r="H251" s="13"/>
      <c r="I251" s="13"/>
      <c r="J251" s="13"/>
      <c r="L251" s="14" t="s">
        <v>125</v>
      </c>
      <c r="M251" s="14"/>
      <c r="N251" s="14"/>
      <c r="O251" s="14"/>
      <c r="P251" s="14"/>
      <c r="Q251" s="14"/>
      <c r="R251" s="14"/>
      <c r="S251" s="14"/>
      <c r="T251" s="14"/>
    </row>
    <row r="252" spans="6:36" x14ac:dyDescent="0.2">
      <c r="F252" s="11" t="s">
        <v>121</v>
      </c>
      <c r="G252" s="11"/>
      <c r="H252" s="11"/>
      <c r="I252" s="11"/>
      <c r="J252" s="11"/>
      <c r="K252" s="11"/>
      <c r="L252" s="11"/>
      <c r="M252" s="11"/>
      <c r="N252" s="11"/>
      <c r="O252" s="11"/>
      <c r="P252" s="11"/>
      <c r="Q252" s="11"/>
      <c r="R252" s="11"/>
      <c r="S252" s="11"/>
      <c r="V252" s="4">
        <v>51</v>
      </c>
      <c r="X252" s="8" t="s">
        <v>122</v>
      </c>
      <c r="Y252" s="8"/>
      <c r="Z252" s="8"/>
      <c r="AA252" s="8"/>
      <c r="AF252" s="12" t="s">
        <v>135</v>
      </c>
      <c r="AG252" s="12"/>
      <c r="AH252" s="12"/>
      <c r="AI252" s="12"/>
      <c r="AJ252" s="12"/>
    </row>
    <row r="253" spans="6:36" ht="11.25" customHeight="1" x14ac:dyDescent="0.2">
      <c r="F253" s="11"/>
      <c r="G253" s="11"/>
      <c r="H253" s="11"/>
      <c r="I253" s="11"/>
      <c r="J253" s="11"/>
      <c r="K253" s="11"/>
      <c r="L253" s="11"/>
      <c r="M253" s="11"/>
      <c r="N253" s="11"/>
      <c r="O253" s="11"/>
      <c r="P253" s="11"/>
      <c r="Q253" s="11"/>
      <c r="R253" s="11"/>
      <c r="S253" s="11"/>
    </row>
    <row r="254" spans="6:36" x14ac:dyDescent="0.2">
      <c r="F254" s="13" t="s">
        <v>124</v>
      </c>
      <c r="G254" s="13"/>
      <c r="H254" s="13"/>
      <c r="I254" s="13"/>
      <c r="J254" s="13"/>
      <c r="L254" s="14" t="s">
        <v>125</v>
      </c>
      <c r="M254" s="14"/>
      <c r="N254" s="14"/>
      <c r="O254" s="14"/>
      <c r="P254" s="14"/>
      <c r="Q254" s="14"/>
      <c r="R254" s="14"/>
      <c r="S254" s="14"/>
      <c r="T254" s="14"/>
    </row>
    <row r="255" spans="6:36" x14ac:dyDescent="0.2">
      <c r="F255" s="11" t="s">
        <v>121</v>
      </c>
      <c r="G255" s="11"/>
      <c r="H255" s="11"/>
      <c r="I255" s="11"/>
      <c r="J255" s="11"/>
      <c r="K255" s="11"/>
      <c r="L255" s="11"/>
      <c r="M255" s="11"/>
      <c r="N255" s="11"/>
      <c r="O255" s="11"/>
      <c r="P255" s="11"/>
      <c r="Q255" s="11"/>
      <c r="R255" s="11"/>
      <c r="S255" s="11"/>
      <c r="V255" s="4">
        <v>51</v>
      </c>
      <c r="X255" s="8" t="s">
        <v>122</v>
      </c>
      <c r="Y255" s="8"/>
      <c r="Z255" s="8"/>
      <c r="AA255" s="8"/>
      <c r="AF255" s="12" t="s">
        <v>136</v>
      </c>
      <c r="AG255" s="12"/>
      <c r="AH255" s="12"/>
      <c r="AI255" s="12"/>
      <c r="AJ255" s="12"/>
    </row>
    <row r="256" spans="6:36" ht="11.25" customHeight="1" x14ac:dyDescent="0.2">
      <c r="F256" s="11"/>
      <c r="G256" s="11"/>
      <c r="H256" s="11"/>
      <c r="I256" s="11"/>
      <c r="J256" s="11"/>
      <c r="K256" s="11"/>
      <c r="L256" s="11"/>
      <c r="M256" s="11"/>
      <c r="N256" s="11"/>
      <c r="O256" s="11"/>
      <c r="P256" s="11"/>
      <c r="Q256" s="11"/>
      <c r="R256" s="11"/>
      <c r="S256" s="11"/>
    </row>
    <row r="257" spans="6:36" x14ac:dyDescent="0.2">
      <c r="F257" s="13" t="s">
        <v>124</v>
      </c>
      <c r="G257" s="13"/>
      <c r="H257" s="13"/>
      <c r="I257" s="13"/>
      <c r="J257" s="13"/>
      <c r="L257" s="14" t="s">
        <v>125</v>
      </c>
      <c r="M257" s="14"/>
      <c r="N257" s="14"/>
      <c r="O257" s="14"/>
      <c r="P257" s="14"/>
      <c r="Q257" s="14"/>
      <c r="R257" s="14"/>
      <c r="S257" s="14"/>
      <c r="T257" s="14"/>
    </row>
    <row r="258" spans="6:36" x14ac:dyDescent="0.2">
      <c r="F258" s="11" t="s">
        <v>137</v>
      </c>
      <c r="G258" s="11"/>
      <c r="H258" s="11"/>
      <c r="I258" s="11"/>
      <c r="J258" s="11"/>
      <c r="K258" s="11"/>
      <c r="L258" s="11"/>
      <c r="M258" s="11"/>
      <c r="N258" s="11"/>
      <c r="O258" s="11"/>
      <c r="P258" s="11"/>
      <c r="Q258" s="11"/>
      <c r="R258" s="11"/>
      <c r="S258" s="11"/>
      <c r="V258" s="4">
        <v>61</v>
      </c>
      <c r="X258" s="8" t="s">
        <v>138</v>
      </c>
      <c r="Y258" s="8"/>
      <c r="Z258" s="8"/>
      <c r="AA258" s="8"/>
      <c r="AF258" s="12" t="s">
        <v>139</v>
      </c>
      <c r="AG258" s="12"/>
      <c r="AH258" s="12"/>
      <c r="AI258" s="12"/>
      <c r="AJ258" s="12"/>
    </row>
    <row r="259" spans="6:36" ht="11.25" customHeight="1" x14ac:dyDescent="0.2">
      <c r="F259" s="11"/>
      <c r="G259" s="11"/>
      <c r="H259" s="11"/>
      <c r="I259" s="11"/>
      <c r="J259" s="11"/>
      <c r="K259" s="11"/>
      <c r="L259" s="11"/>
      <c r="M259" s="11"/>
      <c r="N259" s="11"/>
      <c r="O259" s="11"/>
      <c r="P259" s="11"/>
      <c r="Q259" s="11"/>
      <c r="R259" s="11"/>
      <c r="S259" s="11"/>
    </row>
    <row r="260" spans="6:36" ht="12" customHeight="1" x14ac:dyDescent="0.2">
      <c r="F260" s="11"/>
      <c r="G260" s="11"/>
      <c r="H260" s="11"/>
      <c r="I260" s="11"/>
      <c r="J260" s="11"/>
      <c r="K260" s="11"/>
      <c r="L260" s="11"/>
      <c r="M260" s="11"/>
      <c r="N260" s="11"/>
      <c r="O260" s="11"/>
      <c r="P260" s="11"/>
      <c r="Q260" s="11"/>
      <c r="R260" s="11"/>
      <c r="S260" s="11"/>
    </row>
    <row r="261" spans="6:36" x14ac:dyDescent="0.2">
      <c r="F261" s="13" t="s">
        <v>140</v>
      </c>
      <c r="G261" s="13"/>
      <c r="H261" s="13"/>
      <c r="I261" s="13"/>
      <c r="J261" s="13"/>
      <c r="L261" s="14" t="s">
        <v>141</v>
      </c>
      <c r="M261" s="14"/>
      <c r="N261" s="14"/>
      <c r="O261" s="14"/>
      <c r="P261" s="14"/>
      <c r="Q261" s="14"/>
      <c r="R261" s="14"/>
      <c r="S261" s="14"/>
      <c r="T261" s="14"/>
    </row>
    <row r="262" spans="6:36" x14ac:dyDescent="0.2">
      <c r="F262" s="11" t="s">
        <v>142</v>
      </c>
      <c r="G262" s="11"/>
      <c r="H262" s="11"/>
      <c r="I262" s="11"/>
      <c r="J262" s="11"/>
      <c r="K262" s="11"/>
      <c r="L262" s="11"/>
      <c r="M262" s="11"/>
      <c r="N262" s="11"/>
      <c r="O262" s="11"/>
      <c r="P262" s="11"/>
      <c r="Q262" s="11"/>
      <c r="R262" s="11"/>
      <c r="S262" s="11"/>
      <c r="V262" s="4">
        <v>61</v>
      </c>
      <c r="X262" s="8" t="s">
        <v>138</v>
      </c>
      <c r="Y262" s="8"/>
      <c r="Z262" s="8"/>
      <c r="AA262" s="8"/>
      <c r="AF262" s="12" t="s">
        <v>143</v>
      </c>
      <c r="AG262" s="12"/>
      <c r="AH262" s="12"/>
      <c r="AI262" s="12"/>
      <c r="AJ262" s="12"/>
    </row>
    <row r="263" spans="6:36" ht="11.25" customHeight="1" x14ac:dyDescent="0.2">
      <c r="F263" s="11"/>
      <c r="G263" s="11"/>
      <c r="H263" s="11"/>
      <c r="I263" s="11"/>
      <c r="J263" s="11"/>
      <c r="K263" s="11"/>
      <c r="L263" s="11"/>
      <c r="M263" s="11"/>
      <c r="N263" s="11"/>
      <c r="O263" s="11"/>
      <c r="P263" s="11"/>
      <c r="Q263" s="11"/>
      <c r="R263" s="11"/>
      <c r="S263" s="11"/>
    </row>
    <row r="264" spans="6:36" ht="12" customHeight="1" x14ac:dyDescent="0.2">
      <c r="F264" s="11"/>
      <c r="G264" s="11"/>
      <c r="H264" s="11"/>
      <c r="I264" s="11"/>
      <c r="J264" s="11"/>
      <c r="K264" s="11"/>
      <c r="L264" s="11"/>
      <c r="M264" s="11"/>
      <c r="N264" s="11"/>
      <c r="O264" s="11"/>
      <c r="P264" s="11"/>
      <c r="Q264" s="11"/>
      <c r="R264" s="11"/>
      <c r="S264" s="11"/>
    </row>
    <row r="265" spans="6:36" ht="12" customHeight="1" x14ac:dyDescent="0.2">
      <c r="F265" s="11"/>
      <c r="G265" s="11"/>
      <c r="H265" s="11"/>
      <c r="I265" s="11"/>
      <c r="J265" s="11"/>
      <c r="K265" s="11"/>
      <c r="L265" s="11"/>
      <c r="M265" s="11"/>
      <c r="N265" s="11"/>
      <c r="O265" s="11"/>
      <c r="P265" s="11"/>
      <c r="Q265" s="11"/>
      <c r="R265" s="11"/>
      <c r="S265" s="11"/>
    </row>
    <row r="266" spans="6:36" ht="12" customHeight="1" x14ac:dyDescent="0.2">
      <c r="F266" s="11"/>
      <c r="G266" s="11"/>
      <c r="H266" s="11"/>
      <c r="I266" s="11"/>
      <c r="J266" s="11"/>
      <c r="K266" s="11"/>
      <c r="L266" s="11"/>
      <c r="M266" s="11"/>
      <c r="N266" s="11"/>
      <c r="O266" s="11"/>
      <c r="P266" s="11"/>
      <c r="Q266" s="11"/>
      <c r="R266" s="11"/>
      <c r="S266" s="11"/>
    </row>
    <row r="267" spans="6:36" x14ac:dyDescent="0.2">
      <c r="F267" s="13" t="s">
        <v>144</v>
      </c>
      <c r="G267" s="13"/>
      <c r="H267" s="13"/>
      <c r="I267" s="13"/>
      <c r="J267" s="13"/>
      <c r="L267" s="14" t="s">
        <v>145</v>
      </c>
      <c r="M267" s="14"/>
      <c r="N267" s="14"/>
      <c r="O267" s="14"/>
      <c r="P267" s="14"/>
      <c r="Q267" s="14"/>
      <c r="R267" s="14"/>
      <c r="S267" s="14"/>
      <c r="T267" s="14"/>
    </row>
    <row r="268" spans="6:36" x14ac:dyDescent="0.2">
      <c r="F268" s="11" t="s">
        <v>146</v>
      </c>
      <c r="G268" s="11"/>
      <c r="H268" s="11"/>
      <c r="I268" s="11"/>
      <c r="J268" s="11"/>
      <c r="K268" s="11"/>
      <c r="L268" s="11"/>
      <c r="M268" s="11"/>
      <c r="N268" s="11"/>
      <c r="O268" s="11"/>
      <c r="P268" s="11"/>
      <c r="Q268" s="11"/>
      <c r="R268" s="11"/>
      <c r="S268" s="11"/>
      <c r="V268" s="4">
        <v>61</v>
      </c>
      <c r="X268" s="8" t="s">
        <v>138</v>
      </c>
      <c r="Y268" s="8"/>
      <c r="Z268" s="8"/>
      <c r="AA268" s="8"/>
      <c r="AF268" s="12" t="s">
        <v>147</v>
      </c>
      <c r="AG268" s="12"/>
      <c r="AH268" s="12"/>
      <c r="AI268" s="12"/>
      <c r="AJ268" s="12"/>
    </row>
    <row r="269" spans="6:36" ht="11.25" customHeight="1" x14ac:dyDescent="0.2">
      <c r="F269" s="11"/>
      <c r="G269" s="11"/>
      <c r="H269" s="11"/>
      <c r="I269" s="11"/>
      <c r="J269" s="11"/>
      <c r="K269" s="11"/>
      <c r="L269" s="11"/>
      <c r="M269" s="11"/>
      <c r="N269" s="11"/>
      <c r="O269" s="11"/>
      <c r="P269" s="11"/>
      <c r="Q269" s="11"/>
      <c r="R269" s="11"/>
      <c r="S269" s="11"/>
    </row>
    <row r="270" spans="6:36" ht="12" customHeight="1" x14ac:dyDescent="0.2">
      <c r="F270" s="11"/>
      <c r="G270" s="11"/>
      <c r="H270" s="11"/>
      <c r="I270" s="11"/>
      <c r="J270" s="11"/>
      <c r="K270" s="11"/>
      <c r="L270" s="11"/>
      <c r="M270" s="11"/>
      <c r="N270" s="11"/>
      <c r="O270" s="11"/>
      <c r="P270" s="11"/>
      <c r="Q270" s="11"/>
      <c r="R270" s="11"/>
      <c r="S270" s="11"/>
    </row>
    <row r="271" spans="6:36" ht="12" customHeight="1" x14ac:dyDescent="0.2">
      <c r="F271" s="11"/>
      <c r="G271" s="11"/>
      <c r="H271" s="11"/>
      <c r="I271" s="11"/>
      <c r="J271" s="11"/>
      <c r="K271" s="11"/>
      <c r="L271" s="11"/>
      <c r="M271" s="11"/>
      <c r="N271" s="11"/>
      <c r="O271" s="11"/>
      <c r="P271" s="11"/>
      <c r="Q271" s="11"/>
      <c r="R271" s="11"/>
      <c r="S271" s="11"/>
    </row>
    <row r="272" spans="6:36" x14ac:dyDescent="0.2">
      <c r="F272" s="13" t="s">
        <v>148</v>
      </c>
      <c r="G272" s="13"/>
      <c r="H272" s="13"/>
      <c r="I272" s="13"/>
      <c r="J272" s="13"/>
      <c r="L272" s="14" t="s">
        <v>149</v>
      </c>
      <c r="M272" s="14"/>
      <c r="N272" s="14"/>
      <c r="O272" s="14"/>
      <c r="P272" s="14"/>
      <c r="Q272" s="14"/>
      <c r="R272" s="14"/>
      <c r="S272" s="14"/>
      <c r="T272" s="14"/>
    </row>
    <row r="273" spans="2:37" x14ac:dyDescent="0.2">
      <c r="F273" s="11" t="s">
        <v>150</v>
      </c>
      <c r="G273" s="11"/>
      <c r="H273" s="11"/>
      <c r="I273" s="11"/>
      <c r="J273" s="11"/>
      <c r="K273" s="11"/>
      <c r="L273" s="11"/>
      <c r="M273" s="11"/>
      <c r="N273" s="11"/>
      <c r="O273" s="11"/>
      <c r="P273" s="11"/>
      <c r="Q273" s="11"/>
      <c r="R273" s="11"/>
      <c r="S273" s="11"/>
      <c r="V273" s="4">
        <v>61</v>
      </c>
      <c r="X273" s="8" t="s">
        <v>138</v>
      </c>
      <c r="Y273" s="8"/>
      <c r="Z273" s="8"/>
      <c r="AA273" s="8"/>
      <c r="AF273" s="12" t="s">
        <v>147</v>
      </c>
      <c r="AG273" s="12"/>
      <c r="AH273" s="12"/>
      <c r="AI273" s="12"/>
      <c r="AJ273" s="12"/>
    </row>
    <row r="274" spans="2:37" ht="11.25" customHeight="1" x14ac:dyDescent="0.2">
      <c r="F274" s="11"/>
      <c r="G274" s="11"/>
      <c r="H274" s="11"/>
      <c r="I274" s="11"/>
      <c r="J274" s="11"/>
      <c r="K274" s="11"/>
      <c r="L274" s="11"/>
      <c r="M274" s="11"/>
      <c r="N274" s="11"/>
      <c r="O274" s="11"/>
      <c r="P274" s="11"/>
      <c r="Q274" s="11"/>
      <c r="R274" s="11"/>
      <c r="S274" s="11"/>
    </row>
    <row r="275" spans="2:37" ht="12" customHeight="1" x14ac:dyDescent="0.2">
      <c r="F275" s="11"/>
      <c r="G275" s="11"/>
      <c r="H275" s="11"/>
      <c r="I275" s="11"/>
      <c r="J275" s="11"/>
      <c r="K275" s="11"/>
      <c r="L275" s="11"/>
      <c r="M275" s="11"/>
      <c r="N275" s="11"/>
      <c r="O275" s="11"/>
      <c r="P275" s="11"/>
      <c r="Q275" s="11"/>
      <c r="R275" s="11"/>
      <c r="S275" s="11"/>
    </row>
    <row r="276" spans="2:37" ht="12" customHeight="1" x14ac:dyDescent="0.2">
      <c r="F276" s="11"/>
      <c r="G276" s="11"/>
      <c r="H276" s="11"/>
      <c r="I276" s="11"/>
      <c r="J276" s="11"/>
      <c r="K276" s="11"/>
      <c r="L276" s="11"/>
      <c r="M276" s="11"/>
      <c r="N276" s="11"/>
      <c r="O276" s="11"/>
      <c r="P276" s="11"/>
      <c r="Q276" s="11"/>
      <c r="R276" s="11"/>
      <c r="S276" s="11"/>
    </row>
    <row r="277" spans="2:37" ht="14.25" customHeight="1" x14ac:dyDescent="0.2">
      <c r="B277" s="9" t="s">
        <v>12</v>
      </c>
      <c r="C277" s="9"/>
      <c r="D277" s="9"/>
      <c r="J277" s="10" t="s">
        <v>13</v>
      </c>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row>
    <row r="278" spans="2:37" ht="6" customHeight="1" x14ac:dyDescent="0.2"/>
    <row r="279" spans="2:37" x14ac:dyDescent="0.2">
      <c r="C279" s="5" t="s">
        <v>14</v>
      </c>
      <c r="D279" s="5"/>
      <c r="E279" s="5"/>
      <c r="F279" s="5"/>
      <c r="G279" s="5"/>
      <c r="H279" s="5"/>
      <c r="J279" s="15" t="s">
        <v>115</v>
      </c>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row>
    <row r="280" spans="2:37" ht="6.75" customHeight="1" x14ac:dyDescent="0.2">
      <c r="B280" s="16" t="s">
        <v>16</v>
      </c>
      <c r="C280" s="16"/>
      <c r="D280" s="16"/>
      <c r="E280" s="16"/>
      <c r="AD280" s="16" t="s">
        <v>17</v>
      </c>
      <c r="AE280" s="16"/>
      <c r="AF280" s="16"/>
      <c r="AG280" s="16"/>
      <c r="AH280" s="16"/>
      <c r="AI280" s="16"/>
      <c r="AJ280" s="16"/>
    </row>
    <row r="281" spans="2:37" ht="6" customHeight="1" x14ac:dyDescent="0.2">
      <c r="B281" s="16"/>
      <c r="C281" s="16"/>
      <c r="D281" s="16"/>
      <c r="E281" s="16"/>
      <c r="H281" s="17" t="s">
        <v>18</v>
      </c>
      <c r="I281" s="17"/>
      <c r="J281" s="17"/>
      <c r="K281" s="17"/>
      <c r="L281" s="17"/>
      <c r="M281" s="17"/>
      <c r="N281" s="17"/>
      <c r="O281" s="17"/>
      <c r="P281" s="17"/>
      <c r="Q281" s="17"/>
      <c r="R281" s="17"/>
      <c r="U281" s="17" t="s">
        <v>19</v>
      </c>
      <c r="V281" s="17"/>
      <c r="W281" s="17"/>
      <c r="X281" s="17"/>
      <c r="Y281" s="17"/>
      <c r="Z281" s="17"/>
      <c r="AD281" s="16"/>
      <c r="AE281" s="16"/>
      <c r="AF281" s="16"/>
      <c r="AG281" s="16"/>
      <c r="AH281" s="16"/>
      <c r="AI281" s="16"/>
      <c r="AJ281" s="16"/>
    </row>
    <row r="282" spans="2:37" ht="7.5" customHeight="1" x14ac:dyDescent="0.2">
      <c r="B282" s="16"/>
      <c r="C282" s="16"/>
      <c r="D282" s="16"/>
      <c r="E282" s="16"/>
      <c r="H282" s="17"/>
      <c r="I282" s="17"/>
      <c r="J282" s="17"/>
      <c r="K282" s="17"/>
      <c r="L282" s="17"/>
      <c r="M282" s="17"/>
      <c r="N282" s="17"/>
      <c r="O282" s="17"/>
      <c r="P282" s="17"/>
      <c r="Q282" s="17"/>
      <c r="R282" s="17"/>
      <c r="U282" s="17"/>
      <c r="V282" s="17"/>
      <c r="W282" s="17"/>
      <c r="X282" s="17"/>
      <c r="Y282" s="17"/>
      <c r="Z282" s="17"/>
      <c r="AD282" s="16"/>
      <c r="AE282" s="16"/>
      <c r="AF282" s="16"/>
      <c r="AG282" s="16"/>
      <c r="AH282" s="16"/>
      <c r="AI282" s="16"/>
      <c r="AJ282" s="16"/>
    </row>
    <row r="283" spans="2:37" ht="6.75" customHeight="1" x14ac:dyDescent="0.2">
      <c r="B283" s="16"/>
      <c r="C283" s="16"/>
      <c r="D283" s="16"/>
      <c r="E283" s="16"/>
      <c r="AD283" s="16"/>
      <c r="AE283" s="16"/>
      <c r="AF283" s="16"/>
      <c r="AG283" s="16"/>
      <c r="AH283" s="16"/>
      <c r="AI283" s="16"/>
      <c r="AJ283" s="16"/>
    </row>
    <row r="284" spans="2:37" x14ac:dyDescent="0.2">
      <c r="F284" s="13" t="s">
        <v>151</v>
      </c>
      <c r="G284" s="13"/>
      <c r="H284" s="13"/>
      <c r="I284" s="13"/>
      <c r="J284" s="13"/>
      <c r="L284" s="14" t="s">
        <v>152</v>
      </c>
      <c r="M284" s="14"/>
      <c r="N284" s="14"/>
      <c r="O284" s="14"/>
      <c r="P284" s="14"/>
      <c r="Q284" s="14"/>
      <c r="R284" s="14"/>
      <c r="S284" s="14"/>
      <c r="T284" s="14"/>
    </row>
    <row r="285" spans="2:37" x14ac:dyDescent="0.2">
      <c r="F285" s="11" t="s">
        <v>153</v>
      </c>
      <c r="G285" s="11"/>
      <c r="H285" s="11"/>
      <c r="I285" s="11"/>
      <c r="J285" s="11"/>
      <c r="K285" s="11"/>
      <c r="L285" s="11"/>
      <c r="M285" s="11"/>
      <c r="N285" s="11"/>
      <c r="O285" s="11"/>
      <c r="P285" s="11"/>
      <c r="Q285" s="11"/>
      <c r="R285" s="11"/>
      <c r="S285" s="11"/>
      <c r="V285" s="4">
        <v>456</v>
      </c>
      <c r="X285" s="18" t="s">
        <v>154</v>
      </c>
      <c r="Y285" s="18"/>
      <c r="Z285" s="18"/>
      <c r="AA285" s="18"/>
      <c r="AF285" s="12" t="s">
        <v>155</v>
      </c>
      <c r="AG285" s="12"/>
      <c r="AH285" s="12"/>
      <c r="AI285" s="12"/>
      <c r="AJ285" s="12"/>
    </row>
    <row r="286" spans="2:37" ht="11.25" customHeight="1" x14ac:dyDescent="0.2">
      <c r="F286" s="11"/>
      <c r="G286" s="11"/>
      <c r="H286" s="11"/>
      <c r="I286" s="11"/>
      <c r="J286" s="11"/>
      <c r="K286" s="11"/>
      <c r="L286" s="11"/>
      <c r="M286" s="11"/>
      <c r="N286" s="11"/>
      <c r="O286" s="11"/>
      <c r="P286" s="11"/>
      <c r="Q286" s="11"/>
      <c r="R286" s="11"/>
      <c r="S286" s="11"/>
      <c r="X286" s="18"/>
      <c r="Y286" s="18"/>
      <c r="Z286" s="18"/>
      <c r="AA286" s="18"/>
    </row>
    <row r="287" spans="2:37" x14ac:dyDescent="0.2">
      <c r="F287" s="13" t="s">
        <v>156</v>
      </c>
      <c r="G287" s="13"/>
      <c r="H287" s="13"/>
      <c r="I287" s="13"/>
      <c r="J287" s="13"/>
      <c r="L287" s="14" t="s">
        <v>157</v>
      </c>
      <c r="M287" s="14"/>
      <c r="N287" s="14"/>
      <c r="O287" s="14"/>
      <c r="P287" s="14"/>
      <c r="Q287" s="14"/>
      <c r="R287" s="14"/>
      <c r="S287" s="14"/>
      <c r="T287" s="14"/>
    </row>
    <row r="288" spans="2:37" ht="11.25" customHeight="1" x14ac:dyDescent="0.2"/>
    <row r="289" spans="2:37" x14ac:dyDescent="0.2">
      <c r="D289" s="5" t="s">
        <v>30</v>
      </c>
      <c r="E289" s="5"/>
      <c r="F289" s="5"/>
      <c r="G289" s="5"/>
      <c r="H289" s="5"/>
      <c r="I289" s="5"/>
      <c r="J289" s="5"/>
      <c r="K289" s="5"/>
      <c r="L289" s="5"/>
      <c r="M289" s="5"/>
      <c r="N289" s="5"/>
      <c r="AC289" s="6">
        <v>233543.27</v>
      </c>
      <c r="AD289" s="6"/>
      <c r="AE289" s="6"/>
      <c r="AF289" s="6"/>
      <c r="AG289" s="6"/>
      <c r="AH289" s="6"/>
      <c r="AI289" s="6"/>
      <c r="AJ289" s="6"/>
      <c r="AK289" s="6"/>
    </row>
    <row r="290" spans="2:37" ht="21" customHeight="1" x14ac:dyDescent="0.2"/>
    <row r="291" spans="2:37" ht="30" customHeight="1" x14ac:dyDescent="0.2"/>
    <row r="292" spans="2:37" ht="6" customHeight="1" x14ac:dyDescent="0.2"/>
    <row r="293" spans="2:37" x14ac:dyDescent="0.2">
      <c r="C293" s="5" t="s">
        <v>14</v>
      </c>
      <c r="D293" s="5"/>
      <c r="E293" s="5"/>
      <c r="F293" s="5"/>
      <c r="G293" s="5"/>
      <c r="H293" s="5"/>
      <c r="J293" s="15" t="s">
        <v>158</v>
      </c>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row>
    <row r="294" spans="2:37" ht="6.75" customHeight="1" x14ac:dyDescent="0.2">
      <c r="B294" s="16" t="s">
        <v>16</v>
      </c>
      <c r="C294" s="16"/>
      <c r="D294" s="16"/>
      <c r="E294" s="16"/>
      <c r="AD294" s="16" t="s">
        <v>17</v>
      </c>
      <c r="AE294" s="16"/>
      <c r="AF294" s="16"/>
      <c r="AG294" s="16"/>
      <c r="AH294" s="16"/>
      <c r="AI294" s="16"/>
      <c r="AJ294" s="16"/>
    </row>
    <row r="295" spans="2:37" ht="6" customHeight="1" x14ac:dyDescent="0.2">
      <c r="B295" s="16"/>
      <c r="C295" s="16"/>
      <c r="D295" s="16"/>
      <c r="E295" s="16"/>
      <c r="H295" s="17" t="s">
        <v>18</v>
      </c>
      <c r="I295" s="17"/>
      <c r="J295" s="17"/>
      <c r="K295" s="17"/>
      <c r="L295" s="17"/>
      <c r="M295" s="17"/>
      <c r="N295" s="17"/>
      <c r="O295" s="17"/>
      <c r="P295" s="17"/>
      <c r="Q295" s="17"/>
      <c r="R295" s="17"/>
      <c r="U295" s="17" t="s">
        <v>19</v>
      </c>
      <c r="V295" s="17"/>
      <c r="W295" s="17"/>
      <c r="X295" s="17"/>
      <c r="Y295" s="17"/>
      <c r="Z295" s="17"/>
      <c r="AD295" s="16"/>
      <c r="AE295" s="16"/>
      <c r="AF295" s="16"/>
      <c r="AG295" s="16"/>
      <c r="AH295" s="16"/>
      <c r="AI295" s="16"/>
      <c r="AJ295" s="16"/>
    </row>
    <row r="296" spans="2:37" ht="7.5" customHeight="1" x14ac:dyDescent="0.2">
      <c r="B296" s="16"/>
      <c r="C296" s="16"/>
      <c r="D296" s="16"/>
      <c r="E296" s="16"/>
      <c r="H296" s="17"/>
      <c r="I296" s="17"/>
      <c r="J296" s="17"/>
      <c r="K296" s="17"/>
      <c r="L296" s="17"/>
      <c r="M296" s="17"/>
      <c r="N296" s="17"/>
      <c r="O296" s="17"/>
      <c r="P296" s="17"/>
      <c r="Q296" s="17"/>
      <c r="R296" s="17"/>
      <c r="U296" s="17"/>
      <c r="V296" s="17"/>
      <c r="W296" s="17"/>
      <c r="X296" s="17"/>
      <c r="Y296" s="17"/>
      <c r="Z296" s="17"/>
      <c r="AD296" s="16"/>
      <c r="AE296" s="16"/>
      <c r="AF296" s="16"/>
      <c r="AG296" s="16"/>
      <c r="AH296" s="16"/>
      <c r="AI296" s="16"/>
      <c r="AJ296" s="16"/>
    </row>
    <row r="297" spans="2:37" ht="6.75" customHeight="1" x14ac:dyDescent="0.2">
      <c r="B297" s="16"/>
      <c r="C297" s="16"/>
      <c r="D297" s="16"/>
      <c r="E297" s="16"/>
      <c r="AD297" s="16"/>
      <c r="AE297" s="16"/>
      <c r="AF297" s="16"/>
      <c r="AG297" s="16"/>
      <c r="AH297" s="16"/>
      <c r="AI297" s="16"/>
      <c r="AJ297" s="16"/>
    </row>
    <row r="298" spans="2:37" x14ac:dyDescent="0.2">
      <c r="F298" s="11" t="s">
        <v>159</v>
      </c>
      <c r="G298" s="11"/>
      <c r="H298" s="11"/>
      <c r="I298" s="11"/>
      <c r="J298" s="11"/>
      <c r="K298" s="11"/>
      <c r="L298" s="11"/>
      <c r="M298" s="11"/>
      <c r="N298" s="11"/>
      <c r="O298" s="11"/>
      <c r="P298" s="11"/>
      <c r="Q298" s="11"/>
      <c r="R298" s="11"/>
      <c r="S298" s="11"/>
      <c r="V298" s="4">
        <v>111</v>
      </c>
      <c r="X298" s="8" t="s">
        <v>160</v>
      </c>
      <c r="Y298" s="8"/>
      <c r="Z298" s="8"/>
      <c r="AA298" s="8"/>
      <c r="AF298" s="12" t="s">
        <v>161</v>
      </c>
      <c r="AG298" s="12"/>
      <c r="AH298" s="12"/>
      <c r="AI298" s="12"/>
      <c r="AJ298" s="12"/>
    </row>
    <row r="299" spans="2:37" ht="11.25" customHeight="1" x14ac:dyDescent="0.2">
      <c r="F299" s="11"/>
      <c r="G299" s="11"/>
      <c r="H299" s="11"/>
      <c r="I299" s="11"/>
      <c r="J299" s="11"/>
      <c r="K299" s="11"/>
      <c r="L299" s="11"/>
      <c r="M299" s="11"/>
      <c r="N299" s="11"/>
      <c r="O299" s="11"/>
      <c r="P299" s="11"/>
      <c r="Q299" s="11"/>
      <c r="R299" s="11"/>
      <c r="S299" s="11"/>
    </row>
    <row r="300" spans="2:37" ht="12" customHeight="1" x14ac:dyDescent="0.2">
      <c r="F300" s="11"/>
      <c r="G300" s="11"/>
      <c r="H300" s="11"/>
      <c r="I300" s="11"/>
      <c r="J300" s="11"/>
      <c r="K300" s="11"/>
      <c r="L300" s="11"/>
      <c r="M300" s="11"/>
      <c r="N300" s="11"/>
      <c r="O300" s="11"/>
      <c r="P300" s="11"/>
      <c r="Q300" s="11"/>
      <c r="R300" s="11"/>
      <c r="S300" s="11"/>
    </row>
    <row r="301" spans="2:37" x14ac:dyDescent="0.2">
      <c r="F301" s="13" t="s">
        <v>162</v>
      </c>
      <c r="G301" s="13"/>
      <c r="H301" s="13"/>
      <c r="I301" s="13"/>
      <c r="J301" s="13"/>
      <c r="L301" s="14" t="s">
        <v>163</v>
      </c>
      <c r="M301" s="14"/>
      <c r="N301" s="14"/>
      <c r="O301" s="14"/>
      <c r="P301" s="14"/>
      <c r="Q301" s="14"/>
      <c r="R301" s="14"/>
      <c r="S301" s="14"/>
      <c r="T301" s="14"/>
    </row>
    <row r="302" spans="2:37" x14ac:dyDescent="0.2">
      <c r="V302" s="4">
        <v>111</v>
      </c>
      <c r="X302" s="8" t="s">
        <v>160</v>
      </c>
      <c r="Y302" s="8"/>
      <c r="Z302" s="8"/>
      <c r="AA302" s="8"/>
    </row>
    <row r="303" spans="2:37" ht="11.25" customHeight="1" x14ac:dyDescent="0.2"/>
    <row r="304" spans="2:37" x14ac:dyDescent="0.2">
      <c r="F304" s="11" t="s">
        <v>159</v>
      </c>
      <c r="G304" s="11"/>
      <c r="H304" s="11"/>
      <c r="I304" s="11"/>
      <c r="J304" s="11"/>
      <c r="K304" s="11"/>
      <c r="L304" s="11"/>
      <c r="M304" s="11"/>
      <c r="N304" s="11"/>
      <c r="O304" s="11"/>
      <c r="P304" s="11"/>
      <c r="Q304" s="11"/>
      <c r="R304" s="11"/>
      <c r="S304" s="11"/>
      <c r="V304" s="4">
        <v>111</v>
      </c>
      <c r="X304" s="8" t="s">
        <v>160</v>
      </c>
      <c r="Y304" s="8"/>
      <c r="Z304" s="8"/>
      <c r="AA304" s="8"/>
      <c r="AF304" s="12" t="s">
        <v>164</v>
      </c>
      <c r="AG304" s="12"/>
      <c r="AH304" s="12"/>
      <c r="AI304" s="12"/>
      <c r="AJ304" s="12"/>
    </row>
    <row r="305" spans="2:37" ht="11.25" customHeight="1" x14ac:dyDescent="0.2">
      <c r="F305" s="11"/>
      <c r="G305" s="11"/>
      <c r="H305" s="11"/>
      <c r="I305" s="11"/>
      <c r="J305" s="11"/>
      <c r="K305" s="11"/>
      <c r="L305" s="11"/>
      <c r="M305" s="11"/>
      <c r="N305" s="11"/>
      <c r="O305" s="11"/>
      <c r="P305" s="11"/>
      <c r="Q305" s="11"/>
      <c r="R305" s="11"/>
      <c r="S305" s="11"/>
    </row>
    <row r="306" spans="2:37" ht="12" customHeight="1" x14ac:dyDescent="0.2">
      <c r="F306" s="11"/>
      <c r="G306" s="11"/>
      <c r="H306" s="11"/>
      <c r="I306" s="11"/>
      <c r="J306" s="11"/>
      <c r="K306" s="11"/>
      <c r="L306" s="11"/>
      <c r="M306" s="11"/>
      <c r="N306" s="11"/>
      <c r="O306" s="11"/>
      <c r="P306" s="11"/>
      <c r="Q306" s="11"/>
      <c r="R306" s="11"/>
      <c r="S306" s="11"/>
    </row>
    <row r="307" spans="2:37" x14ac:dyDescent="0.2">
      <c r="F307" s="13" t="s">
        <v>162</v>
      </c>
      <c r="G307" s="13"/>
      <c r="H307" s="13"/>
      <c r="I307" s="13"/>
      <c r="J307" s="13"/>
      <c r="L307" s="14" t="s">
        <v>163</v>
      </c>
      <c r="M307" s="14"/>
      <c r="N307" s="14"/>
      <c r="O307" s="14"/>
      <c r="P307" s="14"/>
      <c r="Q307" s="14"/>
      <c r="R307" s="14"/>
      <c r="S307" s="14"/>
      <c r="T307" s="14"/>
    </row>
    <row r="308" spans="2:37" x14ac:dyDescent="0.2">
      <c r="V308" s="4">
        <v>111</v>
      </c>
      <c r="X308" s="8" t="s">
        <v>160</v>
      </c>
      <c r="Y308" s="8"/>
      <c r="Z308" s="8"/>
      <c r="AA308" s="8"/>
    </row>
    <row r="309" spans="2:37" ht="11.25" customHeight="1" x14ac:dyDescent="0.2"/>
    <row r="310" spans="2:37" x14ac:dyDescent="0.2">
      <c r="F310" s="11" t="s">
        <v>165</v>
      </c>
      <c r="G310" s="11"/>
      <c r="H310" s="11"/>
      <c r="I310" s="11"/>
      <c r="J310" s="11"/>
      <c r="K310" s="11"/>
      <c r="L310" s="11"/>
      <c r="M310" s="11"/>
      <c r="N310" s="11"/>
      <c r="O310" s="11"/>
      <c r="P310" s="11"/>
      <c r="Q310" s="11"/>
      <c r="R310" s="11"/>
      <c r="S310" s="11"/>
      <c r="V310" s="4">
        <v>113</v>
      </c>
      <c r="X310" s="8" t="s">
        <v>88</v>
      </c>
      <c r="Y310" s="8"/>
      <c r="Z310" s="8"/>
      <c r="AA310" s="8"/>
      <c r="AF310" s="12" t="s">
        <v>166</v>
      </c>
      <c r="AG310" s="12"/>
      <c r="AH310" s="12"/>
      <c r="AI310" s="12"/>
      <c r="AJ310" s="12"/>
    </row>
    <row r="311" spans="2:37" ht="11.25" customHeight="1" x14ac:dyDescent="0.2">
      <c r="F311" s="11"/>
      <c r="G311" s="11"/>
      <c r="H311" s="11"/>
      <c r="I311" s="11"/>
      <c r="J311" s="11"/>
      <c r="K311" s="11"/>
      <c r="L311" s="11"/>
      <c r="M311" s="11"/>
      <c r="N311" s="11"/>
      <c r="O311" s="11"/>
      <c r="P311" s="11"/>
      <c r="Q311" s="11"/>
      <c r="R311" s="11"/>
      <c r="S311" s="11"/>
    </row>
    <row r="312" spans="2:37" x14ac:dyDescent="0.2">
      <c r="F312" s="13" t="s">
        <v>103</v>
      </c>
      <c r="G312" s="13"/>
      <c r="H312" s="13"/>
      <c r="I312" s="13"/>
      <c r="J312" s="13"/>
      <c r="L312" s="14" t="s">
        <v>104</v>
      </c>
      <c r="M312" s="14"/>
      <c r="N312" s="14"/>
      <c r="O312" s="14"/>
      <c r="P312" s="14"/>
      <c r="Q312" s="14"/>
      <c r="R312" s="14"/>
      <c r="S312" s="14"/>
      <c r="T312" s="14"/>
    </row>
    <row r="313" spans="2:37" x14ac:dyDescent="0.2">
      <c r="V313" s="4">
        <v>113</v>
      </c>
      <c r="X313" s="8" t="s">
        <v>88</v>
      </c>
      <c r="Y313" s="8"/>
      <c r="Z313" s="8"/>
      <c r="AA313" s="8"/>
    </row>
    <row r="314" spans="2:37" ht="11.25" customHeight="1" x14ac:dyDescent="0.2"/>
    <row r="315" spans="2:37" x14ac:dyDescent="0.2">
      <c r="V315" s="4">
        <v>113</v>
      </c>
      <c r="X315" s="8" t="s">
        <v>88</v>
      </c>
      <c r="Y315" s="8"/>
      <c r="Z315" s="8"/>
      <c r="AA315" s="8"/>
    </row>
    <row r="316" spans="2:37" ht="11.25" customHeight="1" x14ac:dyDescent="0.2"/>
    <row r="317" spans="2:37" x14ac:dyDescent="0.2">
      <c r="V317" s="4">
        <v>113</v>
      </c>
      <c r="X317" s="8" t="s">
        <v>88</v>
      </c>
      <c r="Y317" s="8"/>
      <c r="Z317" s="8"/>
      <c r="AA317" s="8"/>
    </row>
    <row r="318" spans="2:37" ht="11.25" customHeight="1" x14ac:dyDescent="0.2"/>
    <row r="319" spans="2:37" ht="11.25" customHeight="1" x14ac:dyDescent="0.2"/>
    <row r="320" spans="2:37" ht="14.25" customHeight="1" x14ac:dyDescent="0.2">
      <c r="B320" s="9" t="s">
        <v>12</v>
      </c>
      <c r="C320" s="9"/>
      <c r="D320" s="9"/>
      <c r="J320" s="10" t="s">
        <v>13</v>
      </c>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row>
    <row r="321" spans="2:37" x14ac:dyDescent="0.2">
      <c r="D321" s="5" t="s">
        <v>30</v>
      </c>
      <c r="E321" s="5"/>
      <c r="F321" s="5"/>
      <c r="G321" s="5"/>
      <c r="H321" s="5"/>
      <c r="I321" s="5"/>
      <c r="J321" s="5"/>
      <c r="K321" s="5"/>
      <c r="L321" s="5"/>
      <c r="M321" s="5"/>
      <c r="N321" s="5"/>
      <c r="AC321" s="6">
        <v>2847.66</v>
      </c>
      <c r="AD321" s="6"/>
      <c r="AE321" s="6"/>
      <c r="AF321" s="6"/>
      <c r="AG321" s="6"/>
      <c r="AH321" s="6"/>
      <c r="AI321" s="6"/>
      <c r="AJ321" s="6"/>
      <c r="AK321" s="6"/>
    </row>
    <row r="322" spans="2:37" ht="21" customHeight="1" x14ac:dyDescent="0.2"/>
    <row r="323" spans="2:37" ht="30" customHeight="1" x14ac:dyDescent="0.2"/>
    <row r="324" spans="2:37" ht="6.75" customHeight="1" x14ac:dyDescent="0.2">
      <c r="B324" s="5" t="s">
        <v>167</v>
      </c>
      <c r="C324" s="5"/>
      <c r="D324" s="5"/>
      <c r="E324" s="5"/>
      <c r="F324" s="5"/>
      <c r="G324" s="5"/>
      <c r="H324" s="5"/>
      <c r="I324" s="5"/>
      <c r="J324" s="5"/>
      <c r="K324" s="5"/>
      <c r="L324" s="5"/>
      <c r="M324" s="5"/>
    </row>
    <row r="325" spans="2:37" ht="6" customHeight="1" x14ac:dyDescent="0.2">
      <c r="B325" s="5"/>
      <c r="C325" s="5"/>
      <c r="D325" s="5"/>
      <c r="E325" s="5"/>
      <c r="F325" s="5"/>
      <c r="G325" s="5"/>
      <c r="H325" s="5"/>
      <c r="I325" s="5"/>
      <c r="J325" s="5"/>
      <c r="K325" s="5"/>
      <c r="L325" s="5"/>
      <c r="M325" s="5"/>
      <c r="AC325" s="6">
        <v>286551.53000000003</v>
      </c>
      <c r="AD325" s="6"/>
      <c r="AE325" s="6"/>
      <c r="AF325" s="6"/>
      <c r="AG325" s="6"/>
      <c r="AH325" s="6"/>
      <c r="AI325" s="6"/>
      <c r="AJ325" s="6"/>
      <c r="AK325" s="6"/>
    </row>
    <row r="326" spans="2:37" ht="9" customHeight="1" x14ac:dyDescent="0.2">
      <c r="AC326" s="6"/>
      <c r="AD326" s="6"/>
      <c r="AE326" s="6"/>
      <c r="AF326" s="6"/>
      <c r="AG326" s="6"/>
      <c r="AH326" s="6"/>
      <c r="AI326" s="6"/>
      <c r="AJ326" s="6"/>
      <c r="AK326" s="6"/>
    </row>
    <row r="327" spans="2:37" ht="360.75" customHeight="1" x14ac:dyDescent="0.2"/>
    <row r="328" spans="2:37" ht="15.75" customHeight="1" x14ac:dyDescent="0.2">
      <c r="Q328" s="7" t="s">
        <v>168</v>
      </c>
      <c r="R328" s="7"/>
      <c r="S328" s="7"/>
      <c r="T328" s="7"/>
      <c r="U328" s="7"/>
      <c r="V328" s="7"/>
      <c r="W328" s="7"/>
      <c r="X328" s="7"/>
    </row>
  </sheetData>
  <mergeCells count="382">
    <mergeCell ref="G2:V9"/>
    <mergeCell ref="Z3:AC3"/>
    <mergeCell ref="AE3:AF3"/>
    <mergeCell ref="Z4:AC5"/>
    <mergeCell ref="AE4:AJ5"/>
    <mergeCell ref="Z6:AC7"/>
    <mergeCell ref="AE6:AJ7"/>
    <mergeCell ref="Z8:AC8"/>
    <mergeCell ref="AE8:AJ8"/>
    <mergeCell ref="C16:H16"/>
    <mergeCell ref="J16:AK16"/>
    <mergeCell ref="B17:E20"/>
    <mergeCell ref="AD17:AJ20"/>
    <mergeCell ref="H18:R19"/>
    <mergeCell ref="U18:Z19"/>
    <mergeCell ref="B11:D11"/>
    <mergeCell ref="H11:O11"/>
    <mergeCell ref="B12:D12"/>
    <mergeCell ref="H12:L12"/>
    <mergeCell ref="N12:Q12"/>
    <mergeCell ref="B14:D14"/>
    <mergeCell ref="J14:AK14"/>
    <mergeCell ref="F28:J28"/>
    <mergeCell ref="L28:T28"/>
    <mergeCell ref="X29:AA29"/>
    <mergeCell ref="X31:AA31"/>
    <mergeCell ref="F33:S36"/>
    <mergeCell ref="X33:AA33"/>
    <mergeCell ref="F21:S23"/>
    <mergeCell ref="X21:AA21"/>
    <mergeCell ref="AF21:AJ21"/>
    <mergeCell ref="F24:J24"/>
    <mergeCell ref="L24:T24"/>
    <mergeCell ref="F25:S27"/>
    <mergeCell ref="X25:AA25"/>
    <mergeCell ref="AF25:AJ25"/>
    <mergeCell ref="C45:H45"/>
    <mergeCell ref="J45:AK45"/>
    <mergeCell ref="B46:E49"/>
    <mergeCell ref="AD46:AJ49"/>
    <mergeCell ref="H47:R48"/>
    <mergeCell ref="U47:Z48"/>
    <mergeCell ref="AF33:AJ33"/>
    <mergeCell ref="F37:J37"/>
    <mergeCell ref="L37:T37"/>
    <mergeCell ref="X38:AA38"/>
    <mergeCell ref="D41:N41"/>
    <mergeCell ref="AC41:AK41"/>
    <mergeCell ref="B54:D54"/>
    <mergeCell ref="F54:S55"/>
    <mergeCell ref="X54:AA54"/>
    <mergeCell ref="AF54:AJ54"/>
    <mergeCell ref="F56:J56"/>
    <mergeCell ref="L56:T56"/>
    <mergeCell ref="B50:D50"/>
    <mergeCell ref="F50:S52"/>
    <mergeCell ref="X50:AA50"/>
    <mergeCell ref="AF50:AJ50"/>
    <mergeCell ref="F53:J53"/>
    <mergeCell ref="L53:T53"/>
    <mergeCell ref="B64:D64"/>
    <mergeCell ref="F64:S66"/>
    <mergeCell ref="X64:AA64"/>
    <mergeCell ref="AF64:AJ64"/>
    <mergeCell ref="F67:J67"/>
    <mergeCell ref="L67:T67"/>
    <mergeCell ref="B57:D57"/>
    <mergeCell ref="J57:AK57"/>
    <mergeCell ref="C59:H59"/>
    <mergeCell ref="J59:AK59"/>
    <mergeCell ref="B60:E63"/>
    <mergeCell ref="AD60:AJ63"/>
    <mergeCell ref="H61:R62"/>
    <mergeCell ref="U61:Z62"/>
    <mergeCell ref="B71:D71"/>
    <mergeCell ref="F71:S73"/>
    <mergeCell ref="X71:AA72"/>
    <mergeCell ref="AF71:AJ71"/>
    <mergeCell ref="F74:J74"/>
    <mergeCell ref="L74:T74"/>
    <mergeCell ref="B68:D68"/>
    <mergeCell ref="F68:S69"/>
    <mergeCell ref="X68:AA68"/>
    <mergeCell ref="AF68:AJ68"/>
    <mergeCell ref="F70:J70"/>
    <mergeCell ref="L70:T70"/>
    <mergeCell ref="B78:D78"/>
    <mergeCell ref="F78:S79"/>
    <mergeCell ref="X78:AA78"/>
    <mergeCell ref="AF78:AJ78"/>
    <mergeCell ref="F80:J80"/>
    <mergeCell ref="L80:T80"/>
    <mergeCell ref="B75:D75"/>
    <mergeCell ref="F75:S76"/>
    <mergeCell ref="X75:AA75"/>
    <mergeCell ref="AF75:AJ75"/>
    <mergeCell ref="F77:J77"/>
    <mergeCell ref="L77:T77"/>
    <mergeCell ref="X85:AA85"/>
    <mergeCell ref="B87:D87"/>
    <mergeCell ref="F87:S89"/>
    <mergeCell ref="X87:AA87"/>
    <mergeCell ref="AF87:AJ87"/>
    <mergeCell ref="F90:J90"/>
    <mergeCell ref="L90:T90"/>
    <mergeCell ref="B81:D81"/>
    <mergeCell ref="F81:S83"/>
    <mergeCell ref="X81:AA81"/>
    <mergeCell ref="AF81:AJ81"/>
    <mergeCell ref="F84:J84"/>
    <mergeCell ref="L84:T84"/>
    <mergeCell ref="B97:D97"/>
    <mergeCell ref="F97:S99"/>
    <mergeCell ref="X97:AA98"/>
    <mergeCell ref="AF97:AJ97"/>
    <mergeCell ref="F100:J100"/>
    <mergeCell ref="L100:T100"/>
    <mergeCell ref="X91:AA91"/>
    <mergeCell ref="B93:D93"/>
    <mergeCell ref="F93:S95"/>
    <mergeCell ref="X93:AA94"/>
    <mergeCell ref="AF93:AJ93"/>
    <mergeCell ref="F96:J96"/>
    <mergeCell ref="L96:T96"/>
    <mergeCell ref="B108:D108"/>
    <mergeCell ref="F108:S110"/>
    <mergeCell ref="X108:AA109"/>
    <mergeCell ref="AF108:AJ108"/>
    <mergeCell ref="F111:J111"/>
    <mergeCell ref="L111:T111"/>
    <mergeCell ref="B101:D101"/>
    <mergeCell ref="J101:AK101"/>
    <mergeCell ref="C103:H103"/>
    <mergeCell ref="J103:AK103"/>
    <mergeCell ref="B104:E107"/>
    <mergeCell ref="AD104:AJ107"/>
    <mergeCell ref="H105:R106"/>
    <mergeCell ref="U105:Z106"/>
    <mergeCell ref="F120:J120"/>
    <mergeCell ref="L120:T120"/>
    <mergeCell ref="X121:AA121"/>
    <mergeCell ref="F123:S125"/>
    <mergeCell ref="X123:AA123"/>
    <mergeCell ref="AF123:AJ123"/>
    <mergeCell ref="B113:E116"/>
    <mergeCell ref="AD113:AJ116"/>
    <mergeCell ref="H114:R115"/>
    <mergeCell ref="U114:Z115"/>
    <mergeCell ref="F117:S119"/>
    <mergeCell ref="X117:AA117"/>
    <mergeCell ref="AF117:AJ117"/>
    <mergeCell ref="F131:J131"/>
    <mergeCell ref="L131:T131"/>
    <mergeCell ref="F132:S133"/>
    <mergeCell ref="X132:AA132"/>
    <mergeCell ref="AF132:AJ132"/>
    <mergeCell ref="F134:J134"/>
    <mergeCell ref="L134:T134"/>
    <mergeCell ref="F126:J126"/>
    <mergeCell ref="L126:T126"/>
    <mergeCell ref="X127:AA127"/>
    <mergeCell ref="F129:S130"/>
    <mergeCell ref="X129:AA129"/>
    <mergeCell ref="AF129:AJ129"/>
    <mergeCell ref="F140:J140"/>
    <mergeCell ref="L140:T140"/>
    <mergeCell ref="F141:S143"/>
    <mergeCell ref="X141:AA141"/>
    <mergeCell ref="AF141:AJ141"/>
    <mergeCell ref="F144:J144"/>
    <mergeCell ref="L144:T144"/>
    <mergeCell ref="F135:S136"/>
    <mergeCell ref="X135:AA135"/>
    <mergeCell ref="AF135:AJ135"/>
    <mergeCell ref="F137:J137"/>
    <mergeCell ref="L137:T137"/>
    <mergeCell ref="F138:S139"/>
    <mergeCell ref="X138:AA138"/>
    <mergeCell ref="AF138:AJ138"/>
    <mergeCell ref="F154:S157"/>
    <mergeCell ref="X154:AA154"/>
    <mergeCell ref="AF154:AJ154"/>
    <mergeCell ref="F158:J158"/>
    <mergeCell ref="L158:T158"/>
    <mergeCell ref="X159:AA159"/>
    <mergeCell ref="X145:AA145"/>
    <mergeCell ref="B147:D147"/>
    <mergeCell ref="J147:AK147"/>
    <mergeCell ref="C149:H149"/>
    <mergeCell ref="J149:AK149"/>
    <mergeCell ref="B150:E153"/>
    <mergeCell ref="AD150:AJ153"/>
    <mergeCell ref="H151:R152"/>
    <mergeCell ref="U151:Z152"/>
    <mergeCell ref="F170:J170"/>
    <mergeCell ref="L170:T170"/>
    <mergeCell ref="D172:N172"/>
    <mergeCell ref="AC172:AK172"/>
    <mergeCell ref="C176:H176"/>
    <mergeCell ref="J176:AK176"/>
    <mergeCell ref="F161:S164"/>
    <mergeCell ref="X161:AA161"/>
    <mergeCell ref="AF161:AJ161"/>
    <mergeCell ref="F165:J165"/>
    <mergeCell ref="L165:T165"/>
    <mergeCell ref="F166:S169"/>
    <mergeCell ref="X166:AA166"/>
    <mergeCell ref="AF166:AJ166"/>
    <mergeCell ref="F183:J183"/>
    <mergeCell ref="L183:T183"/>
    <mergeCell ref="X184:AA185"/>
    <mergeCell ref="X187:AA188"/>
    <mergeCell ref="B190:D190"/>
    <mergeCell ref="J190:AK190"/>
    <mergeCell ref="B177:E180"/>
    <mergeCell ref="AD177:AJ180"/>
    <mergeCell ref="H178:R179"/>
    <mergeCell ref="U178:Z179"/>
    <mergeCell ref="F181:S182"/>
    <mergeCell ref="X181:AA182"/>
    <mergeCell ref="AF181:AJ181"/>
    <mergeCell ref="F197:S198"/>
    <mergeCell ref="X197:AA198"/>
    <mergeCell ref="AF197:AJ197"/>
    <mergeCell ref="F199:J199"/>
    <mergeCell ref="L199:T199"/>
    <mergeCell ref="D201:N201"/>
    <mergeCell ref="AC201:AK201"/>
    <mergeCell ref="C192:H192"/>
    <mergeCell ref="J192:AK192"/>
    <mergeCell ref="B193:E196"/>
    <mergeCell ref="AD193:AJ196"/>
    <mergeCell ref="H194:R195"/>
    <mergeCell ref="U194:Z195"/>
    <mergeCell ref="F210:S211"/>
    <mergeCell ref="X210:AA210"/>
    <mergeCell ref="AF210:AJ210"/>
    <mergeCell ref="F212:J212"/>
    <mergeCell ref="L212:T212"/>
    <mergeCell ref="F213:S214"/>
    <mergeCell ref="X213:AA213"/>
    <mergeCell ref="AF213:AJ213"/>
    <mergeCell ref="C205:H205"/>
    <mergeCell ref="J205:AK205"/>
    <mergeCell ref="B206:E209"/>
    <mergeCell ref="AD206:AJ209"/>
    <mergeCell ref="H207:R208"/>
    <mergeCell ref="U207:Z208"/>
    <mergeCell ref="X219:AA219"/>
    <mergeCell ref="F221:S222"/>
    <mergeCell ref="X221:AA221"/>
    <mergeCell ref="AF221:AJ221"/>
    <mergeCell ref="F223:J223"/>
    <mergeCell ref="L223:T223"/>
    <mergeCell ref="F215:J215"/>
    <mergeCell ref="L215:T215"/>
    <mergeCell ref="F216:S217"/>
    <mergeCell ref="X216:AA216"/>
    <mergeCell ref="AF216:AJ216"/>
    <mergeCell ref="F218:J218"/>
    <mergeCell ref="L218:T218"/>
    <mergeCell ref="F229:J229"/>
    <mergeCell ref="L229:T229"/>
    <mergeCell ref="F230:S231"/>
    <mergeCell ref="X230:AA230"/>
    <mergeCell ref="AF230:AJ230"/>
    <mergeCell ref="F232:J232"/>
    <mergeCell ref="L232:T232"/>
    <mergeCell ref="F224:S225"/>
    <mergeCell ref="X224:AA224"/>
    <mergeCell ref="AF224:AJ224"/>
    <mergeCell ref="F226:J226"/>
    <mergeCell ref="L226:T226"/>
    <mergeCell ref="F227:S228"/>
    <mergeCell ref="X227:AA227"/>
    <mergeCell ref="AF227:AJ227"/>
    <mergeCell ref="F240:S241"/>
    <mergeCell ref="X240:AA240"/>
    <mergeCell ref="AF240:AJ240"/>
    <mergeCell ref="F242:J242"/>
    <mergeCell ref="L242:T242"/>
    <mergeCell ref="F243:S244"/>
    <mergeCell ref="X243:AA243"/>
    <mergeCell ref="AF243:AJ243"/>
    <mergeCell ref="B233:D233"/>
    <mergeCell ref="J233:AK233"/>
    <mergeCell ref="C235:H235"/>
    <mergeCell ref="J235:AK235"/>
    <mergeCell ref="B236:E239"/>
    <mergeCell ref="AD236:AJ239"/>
    <mergeCell ref="H237:R238"/>
    <mergeCell ref="U237:Z238"/>
    <mergeCell ref="F249:S250"/>
    <mergeCell ref="X249:AA249"/>
    <mergeCell ref="AF249:AJ249"/>
    <mergeCell ref="F251:J251"/>
    <mergeCell ref="L251:T251"/>
    <mergeCell ref="F252:S253"/>
    <mergeCell ref="X252:AA252"/>
    <mergeCell ref="AF252:AJ252"/>
    <mergeCell ref="F245:J245"/>
    <mergeCell ref="L245:T245"/>
    <mergeCell ref="F246:S247"/>
    <mergeCell ref="X246:AA246"/>
    <mergeCell ref="AF246:AJ246"/>
    <mergeCell ref="F248:J248"/>
    <mergeCell ref="L248:T248"/>
    <mergeCell ref="F258:S260"/>
    <mergeCell ref="X258:AA258"/>
    <mergeCell ref="AF258:AJ258"/>
    <mergeCell ref="F261:J261"/>
    <mergeCell ref="L261:T261"/>
    <mergeCell ref="F262:S266"/>
    <mergeCell ref="X262:AA262"/>
    <mergeCell ref="AF262:AJ262"/>
    <mergeCell ref="F254:J254"/>
    <mergeCell ref="L254:T254"/>
    <mergeCell ref="F255:S256"/>
    <mergeCell ref="X255:AA255"/>
    <mergeCell ref="AF255:AJ255"/>
    <mergeCell ref="F257:J257"/>
    <mergeCell ref="L257:T257"/>
    <mergeCell ref="F273:S276"/>
    <mergeCell ref="X273:AA273"/>
    <mergeCell ref="AF273:AJ273"/>
    <mergeCell ref="B277:D277"/>
    <mergeCell ref="J277:AK277"/>
    <mergeCell ref="C279:H279"/>
    <mergeCell ref="J279:AK279"/>
    <mergeCell ref="F267:J267"/>
    <mergeCell ref="L267:T267"/>
    <mergeCell ref="F268:S271"/>
    <mergeCell ref="X268:AA268"/>
    <mergeCell ref="AF268:AJ268"/>
    <mergeCell ref="F272:J272"/>
    <mergeCell ref="L272:T272"/>
    <mergeCell ref="F285:S286"/>
    <mergeCell ref="X285:AA286"/>
    <mergeCell ref="AF285:AJ285"/>
    <mergeCell ref="F287:J287"/>
    <mergeCell ref="L287:T287"/>
    <mergeCell ref="D289:N289"/>
    <mergeCell ref="AC289:AK289"/>
    <mergeCell ref="B280:E283"/>
    <mergeCell ref="AD280:AJ283"/>
    <mergeCell ref="H281:R282"/>
    <mergeCell ref="U281:Z282"/>
    <mergeCell ref="F284:J284"/>
    <mergeCell ref="L284:T284"/>
    <mergeCell ref="F298:S300"/>
    <mergeCell ref="X298:AA298"/>
    <mergeCell ref="AF298:AJ298"/>
    <mergeCell ref="F301:J301"/>
    <mergeCell ref="L301:T301"/>
    <mergeCell ref="X302:AA302"/>
    <mergeCell ref="C293:H293"/>
    <mergeCell ref="J293:AK293"/>
    <mergeCell ref="B294:E297"/>
    <mergeCell ref="AD294:AJ297"/>
    <mergeCell ref="H295:R296"/>
    <mergeCell ref="U295:Z296"/>
    <mergeCell ref="F310:S311"/>
    <mergeCell ref="X310:AA310"/>
    <mergeCell ref="AF310:AJ310"/>
    <mergeCell ref="F312:J312"/>
    <mergeCell ref="L312:T312"/>
    <mergeCell ref="X313:AA313"/>
    <mergeCell ref="F304:S306"/>
    <mergeCell ref="X304:AA304"/>
    <mergeCell ref="AF304:AJ304"/>
    <mergeCell ref="F307:J307"/>
    <mergeCell ref="L307:T307"/>
    <mergeCell ref="X308:AA308"/>
    <mergeCell ref="B324:M325"/>
    <mergeCell ref="AC325:AK326"/>
    <mergeCell ref="Q328:X328"/>
    <mergeCell ref="X315:AA315"/>
    <mergeCell ref="X317:AA317"/>
    <mergeCell ref="B320:D320"/>
    <mergeCell ref="J320:AK320"/>
    <mergeCell ref="D321:N321"/>
    <mergeCell ref="AC321:AK321"/>
  </mergeCells>
  <pageMargins left="0.25" right="0.25" top="0.25" bottom="0.25" header="0" footer="0"/>
  <pageSetup paperSize="0"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05-2024</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registro</cp:lastModifiedBy>
  <dcterms:created xsi:type="dcterms:W3CDTF">2024-06-03T15:43:00Z</dcterms:created>
  <dcterms:modified xsi:type="dcterms:W3CDTF">2024-06-06T19:34:43Z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0161D2BA06709A4424DD0C2D07AF9DDF1AD9A42B0941246A5C07087EFFE25E6226999C5BEA2D38FC9D2F4434EFDAF589F759F7DDE5F81CDF9BE5B9E15DF6EB6A7C5E4841014EC4942258C526E15F60EB7A669FB014C19E509469CC948E3172D1035D8FDE983641AA5F830C36F2CAA2D2C3317F67600BFC4ADABF14AE03E7133</vt:lpwstr>
  </property>
  <property fmtid="{D5CDD505-2E9C-101B-9397-08002B2CF9AE}" pid="3" name="Business Objects Context Information1">
    <vt:lpwstr>2DB704BEDB8AF4E17FA7FD73C2B87C1498472D6D58AECD1A8951552A992E9632552DA9CFA7789F18FCB88AB4B219CC339AB32CFD18792D0F98886364915E3007C15F21CCBD2546FB373A328342912EF28C8B1A85753ED76C9E0DC38D069865F008FB5FCFCFBBB73B97E45A7E5E9EA5EA15DF18C93CA09E62DB608609EE6EE71</vt:lpwstr>
  </property>
  <property fmtid="{D5CDD505-2E9C-101B-9397-08002B2CF9AE}" pid="4" name="Business Objects Context Information2">
    <vt:lpwstr>FDB89B3D6E45891FEF2F67A1521B4937A931DD716E4BA4810DB698804B54370BEDBC6653228D6DA05A253EFD8C95F1D4EA0968A7E362B0F4E83E6B2D64FA8A5F1E9C937D1C184D971A6E2B3B5F63329E2C18F3C4D08BB39E5BAF03E03237B72746721A3AFA4A40F2ECDFFDABA31E5DAD3281C6C97A5A78C2388557E940F2E25</vt:lpwstr>
  </property>
  <property fmtid="{D5CDD505-2E9C-101B-9397-08002B2CF9AE}" pid="5" name="Business Objects Context Information3">
    <vt:lpwstr>49044F9F0C988023EFC080C6B36238FE7FA03C1437EDAF2738F052EF2C21E9D4A93A8F23F3271653B63C935DD14AEE9B60CA5C3EAF563F8D81F5D23392F581D2B908398982B635A2AC920918B699A0908155F024B145323C39FE2BE3CE8EAFFAA37F8EE9917F6AD6304BC3B85D1BE2737F11C1F2E592DD59433C65E40C58C48</vt:lpwstr>
  </property>
  <property fmtid="{D5CDD505-2E9C-101B-9397-08002B2CF9AE}" pid="6" name="Business Objects Context Information4">
    <vt:lpwstr>A72C47A1EDE516746C4D0B1D24368E7D9B65FE429B9ECC1563CDB4E8A5951F4B6B6A76C095F6858285D7FE61FEC2F52DE7D497CB120F021E80D45DFA8BABD35BB89210B2A8D2312E120FDC526FB703A2A583D2D450BE3AEB50F39F34E83F2E1D73233E3F6DD18BCD9E7C1E90A6B71B6EE16CAFF47462876345A5AE11447A2AE</vt:lpwstr>
  </property>
  <property fmtid="{D5CDD505-2E9C-101B-9397-08002B2CF9AE}" pid="7" name="Business Objects Context Information5">
    <vt:lpwstr>896DF86F5D4506776938E991041D3128673482333F6338C9AC3313F791CE3BFE6202B808BF25A5E1ABDE7583E7F19BB61F8ABD5DA7B3A3446BFE158BF99A933D8FD7ED1454F7A7160134AB4F8D4D872A487ACC4B8B2D9858B7D448FB2E5AC3945DA3351967656FC308124F6C8AF30E01BF3A4A3D2144E0C0E4B4298763583AD</vt:lpwstr>
  </property>
  <property fmtid="{D5CDD505-2E9C-101B-9397-08002B2CF9AE}" pid="8" name="Business Objects Context Information6">
    <vt:lpwstr>0FA876E39E9DAF6B284794E5862A8285A0F2A91F18E4A9FFDA27C131D7D3EFDE66067BF3EA9B1DBE1E2B7557E117CBCEC64188EFA58C93014478981D21921AF44C0D0132151E9C5A648E7995E2D4E14BD040614DF59E9DAA0BE0E8069FB9171A0E311204C59BF708EF19462116FDEF678353C8B9</vt:lpwstr>
  </property>
</Properties>
</file>