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jcurruchiche\Desktop\InformacionPublica\N11\"/>
    </mc:Choice>
  </mc:AlternateContent>
  <xr:revisionPtr revIDLastSave="0" documentId="13_ncr:1_{626469BB-9536-41BE-9E60-4F48023A8C5D}" xr6:coauthVersionLast="47" xr6:coauthVersionMax="47" xr10:uidLastSave="{00000000-0000-0000-0000-000000000000}"/>
  <bookViews>
    <workbookView xWindow="28680" yWindow="-120" windowWidth="20730" windowHeight="11040" tabRatio="500" xr2:uid="{E084C290-FCE0-46A4-907C-FBB2EF4EEB9D}"/>
  </bookViews>
  <sheets>
    <sheet name="10-2024"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2" l="1"/>
  <c r="F12" i="2"/>
  <c r="F13" i="2"/>
  <c r="F14" i="2"/>
  <c r="F15" i="2"/>
  <c r="F16" i="2"/>
  <c r="F17" i="2"/>
  <c r="F18" i="2"/>
  <c r="F19" i="2"/>
  <c r="F20" i="2"/>
  <c r="F21" i="2"/>
  <c r="F22" i="2"/>
  <c r="G41" i="2"/>
</calcChain>
</file>

<file path=xl/sharedStrings.xml><?xml version="1.0" encoding="utf-8"?>
<sst xmlns="http://schemas.openxmlformats.org/spreadsheetml/2006/main" count="592" uniqueCount="276">
  <si>
    <r>
      <t xml:space="preserve">SISTEMA DE GESTION
</t>
    </r>
    <r>
      <rPr>
        <b/>
        <sz val="9"/>
        <color indexed="8"/>
        <rFont val="Arial"/>
        <charset val="1"/>
      </rPr>
      <t xml:space="preserve">Información de oficio
</t>
    </r>
    <r>
      <rPr>
        <b/>
        <sz val="10"/>
        <color indexed="8"/>
        <rFont val="Arial"/>
        <charset val="1"/>
      </rPr>
      <t xml:space="preserve">Ley de acceso a la información - Art 10 Numeral 11
</t>
    </r>
    <r>
      <rPr>
        <b/>
        <sz val="12"/>
        <color indexed="8"/>
        <rFont val="Arial"/>
        <charset val="1"/>
      </rPr>
      <t>INFORMACIÓN DE PROCESOS DE CONTRATACIONES</t>
    </r>
  </si>
  <si>
    <t>PAGINA     :</t>
  </si>
  <si>
    <t>de</t>
  </si>
  <si>
    <t>FECHA       :</t>
  </si>
  <si>
    <t>HORA        :</t>
  </si>
  <si>
    <t>REPORTE   :</t>
  </si>
  <si>
    <t>R00812608.rpt</t>
  </si>
  <si>
    <t>EJERCICIO</t>
  </si>
  <si>
    <t>2024</t>
  </si>
  <si>
    <t>PERIODO</t>
  </si>
  <si>
    <t>octubre</t>
  </si>
  <si>
    <t>a</t>
  </si>
  <si>
    <t>ENTIDAD</t>
  </si>
  <si>
    <t>11140067</t>
  </si>
  <si>
    <t>PROCESO</t>
  </si>
  <si>
    <t>ARRENDAMIENTO DE BIENES INMUEBLES  (Art.43 inciso e)</t>
  </si>
  <si>
    <t>Gestion de Gasto</t>
  </si>
  <si>
    <t>Monto
contratado</t>
  </si>
  <si>
    <t>Descripción / Nit / Proveedor</t>
  </si>
  <si>
    <t>Renglón presupuestario</t>
  </si>
  <si>
    <t>Arrendamiento de Inmueble ubicado en 7ª Avenida 06-68 de la zona 9 de esta Ciudad Capital, para funcionamiento de oficinas del Consejo Nacional de Adopciones, período correspondiente al mes de octubre de 2024</t>
  </si>
  <si>
    <t>ARRENDAMIENTO DE EDIFICIOS Y LOCALES</t>
  </si>
  <si>
    <t>19,483.23</t>
  </si>
  <si>
    <t>34964479</t>
  </si>
  <si>
    <t>INMOBILIARIA HONEY-BEE, SOCIEDAD ANONIMA</t>
  </si>
  <si>
    <t>Arrendamiento de inmueble ubicado en la 1ª Avenida A 10-15 zona 6 del Municipio de Quetzaltenango Departamento de Quetzaltenango, destinado para el funcionamiento de la Oficina Departamental de Quetzaltenango del Consejo Nacional de Adopciones, correspondiente al mes de octubre de 2024</t>
  </si>
  <si>
    <t>2,362.50</t>
  </si>
  <si>
    <t>24001120</t>
  </si>
  <si>
    <t>DE LEÓN BARRIENTOS ANA CECILIA</t>
  </si>
  <si>
    <t>TOTAL POR PROCESO</t>
  </si>
  <si>
    <t>COMPRA DE BAJA CUANTÍA (ART.43 INCISO A)</t>
  </si>
  <si>
    <t>Orden de Compra</t>
  </si>
  <si>
    <t>106</t>
  </si>
  <si>
    <t>2 Licenciamientos de software de edición de videos; Software Filmora Wondershare 13 de pago anual para versión Windows que incluya colección de plantillas y efectos; para uso en la Coordinación de Comunicación Social del Consejo Nacional de Adopciones.</t>
  </si>
  <si>
    <t>DERECHOS DE BIENES INTANGIBLES</t>
  </si>
  <si>
    <t>1,695.02</t>
  </si>
  <si>
    <t>81219555</t>
  </si>
  <si>
    <t>CORPORACIÓN MS  SOCIEDAD ANONIMA</t>
  </si>
  <si>
    <t>122</t>
  </si>
  <si>
    <t>Servicio de Impresión de 500 Formas de control de kilómetros recorridos del vehículo numerados del 2501 al 3000 y 200 Formas de formulario de préstamo de vehículos numerados del 601 al 800 para uso del Consejo Nacional de Adopciones.</t>
  </si>
  <si>
    <t>IMPRESIÓN, ENCUADERNACIÓN Y REPRODUCCIÓN</t>
  </si>
  <si>
    <t>670.00</t>
  </si>
  <si>
    <t>6605192</t>
  </si>
  <si>
    <t>GRAMAJO REVOLORIO EDNA ELIZABETH</t>
  </si>
  <si>
    <t>820.00</t>
  </si>
  <si>
    <t>132</t>
  </si>
  <si>
    <t>200 Paquetes: 1 Libra; Café; Clase: Molido; Sabor: Clásico, para stock de almacén y cubrir requerimientos de conserjería del Consejo Nacional de Adopciones.</t>
  </si>
  <si>
    <t>ALIMENTOS PARA PERSONAS</t>
  </si>
  <si>
    <t>5,000.00</t>
  </si>
  <si>
    <t>12482803</t>
  </si>
  <si>
    <t>JORDAN Y JORDAN NELSON LICINIO</t>
  </si>
  <si>
    <t>133</t>
  </si>
  <si>
    <t>Una (1) Pizarra; Alto: 0.9 Metro; Ancho: 1.2 Metro; Material de superficie: Fórmica; Material del marco: Aluminio; para uso de la Coordinación del Equipo Multidisciplinario del Consejo Nacional de Adopciones.</t>
  </si>
  <si>
    <t>ÚTILES EDUCACIONALES Y CULTURALES</t>
  </si>
  <si>
    <t>495.00</t>
  </si>
  <si>
    <t>4851498</t>
  </si>
  <si>
    <t>LIBRERIA E IMPRENTA VIVIAN SOCIEDAD ANONIMA</t>
  </si>
  <si>
    <t>134</t>
  </si>
  <si>
    <t>Publicación en el Diario Prensa Libre de la Segunda Convocatoria Pública para el Concurso Público de Méritos, para optar al cargo de Director(a) General del Consejo Nacional de Adopciones para el Período 2024-2027.</t>
  </si>
  <si>
    <t>IMPUESTOS, DERECHOS Y TASAS</t>
  </si>
  <si>
    <t>54.25</t>
  </si>
  <si>
    <t>733849</t>
  </si>
  <si>
    <t>PRENSA LIBRE  SOCIEDAD ANONIMA</t>
  </si>
  <si>
    <t>DIVULGACIÓN E INFORMACIÓN</t>
  </si>
  <si>
    <t>12,152.00</t>
  </si>
  <si>
    <t>135</t>
  </si>
  <si>
    <t>Tóners y tintas para stock de Almacén y cubrir requerimientos de las distintas Unidades y Subcoordinaciones del Consejo Nacional de Adopciones.</t>
  </si>
  <si>
    <t>TINTES, PINTURAS Y COLORANTES</t>
  </si>
  <si>
    <t>11,690.00</t>
  </si>
  <si>
    <t>101444567</t>
  </si>
  <si>
    <t>BUSINESS CENTER COMPUTADORAS  SOCIEDAD ANONIMA</t>
  </si>
  <si>
    <t>136</t>
  </si>
  <si>
    <t>115 Resmas de papel bond; Color: Blanco; Gramaje: 75 Gramos; Tamaño: Carta; y 290 Resmas de papel bond; Color: Blanco; Gramaje: 75 Gramos; Tamaño: Oficio; para stock de almacén y cubrir requerimientos de las distintas Unidades y Subcoordinaciones del Consejo Nacional de Adopciones.</t>
  </si>
  <si>
    <t>PAPEL DE ESCRITORIO</t>
  </si>
  <si>
    <t>3,083.80</t>
  </si>
  <si>
    <t>25397400</t>
  </si>
  <si>
    <t>SUMINISTRO INTERNACIONAL DE MERCADERIAS SOCIEDAD ANONIMA</t>
  </si>
  <si>
    <t>3,658.20</t>
  </si>
  <si>
    <t>137</t>
  </si>
  <si>
    <t>Útiles de Oficina y productos de librería para stock de almacén y cubrir requerimientos de las distintas Unidades y Subcoordinaciones del Consejo Nacional de Adopciones.</t>
  </si>
  <si>
    <t>5.80</t>
  </si>
  <si>
    <t>PRODUCTOS DE PAPEL O CARTÓN</t>
  </si>
  <si>
    <t>267.70</t>
  </si>
  <si>
    <t>273.30</t>
  </si>
  <si>
    <t>PRODUCTOS DE ARTES GRÁFICAS</t>
  </si>
  <si>
    <t>475.50</t>
  </si>
  <si>
    <t>ÚTILES DE OFICINA</t>
  </si>
  <si>
    <t>628.15</t>
  </si>
  <si>
    <t>632.90</t>
  </si>
  <si>
    <t>138</t>
  </si>
  <si>
    <t>Productos de limpieza y cafetería para stock de almacén y cubrir requerimientos de conserjería del Consejo Nacional de Adopciones.</t>
  </si>
  <si>
    <t>ELEMENTOS Y COMPUESTOS QUÍMICOS</t>
  </si>
  <si>
    <t>324.00</t>
  </si>
  <si>
    <t>25631918</t>
  </si>
  <si>
    <t>PÉREZ LUX JUSTO RUFINO</t>
  </si>
  <si>
    <t>ACABADOS TEXTILES</t>
  </si>
  <si>
    <t>390.00</t>
  </si>
  <si>
    <t>ARTÍCULOS DE CAUCHO</t>
  </si>
  <si>
    <t>635.50</t>
  </si>
  <si>
    <t>OTROS MATERIALES Y SUMINISTROS</t>
  </si>
  <si>
    <t>1,020.00</t>
  </si>
  <si>
    <t>2,274.00</t>
  </si>
  <si>
    <t>PRODUCTOS PLÁSTICOS, NYLON, VINIL Y P.V.C.</t>
  </si>
  <si>
    <t>2,998.00</t>
  </si>
  <si>
    <t>PRODUCTOS SANITARIOS, DE LIMPIEZA Y DE USO PERSONAL</t>
  </si>
  <si>
    <t>5,083.30</t>
  </si>
  <si>
    <t>140</t>
  </si>
  <si>
    <t>Mantenimiento preventivo y reparación de los equipos especializados UPS con Ubicación en el Centro de Datos de la Unidad de Registro del Consejo Nacional de Adopciones.</t>
  </si>
  <si>
    <t>MANTENIMIENTO Y REPARACIÓN DE EQUIPO DE CÓMPUTO</t>
  </si>
  <si>
    <t>1,600.00</t>
  </si>
  <si>
    <t>25903640</t>
  </si>
  <si>
    <t>AMIPRO, SOCIEDAD ANONIMA</t>
  </si>
  <si>
    <t>142</t>
  </si>
  <si>
    <t>Servicio de Impresión de 1,000 formularios de Viático Anticipo; 1,000 Formularios de Viático Constancia y 1,000 Formularios de Viático Liquidación, numeración color rojo, Folio N° 16,001 al 17,000; en triplicado, papel sensibilizado, tamaño carta, letras, números y márgenes color negro, para uso del área de Tesorería de la Unidad de Administración Financiera del CNA.</t>
  </si>
  <si>
    <t>900.00</t>
  </si>
  <si>
    <t>Servicio de Enlace de Internet dedicado de 71,680 kbps de velocidad Clear Channel, con disponibilidad certificada 7/24, para uso en la sede central del Consejo Nacional de Adopciones, correspondiente al mes de septiembre 2024. NPG E549299203</t>
  </si>
  <si>
    <t>TELEFONÍA</t>
  </si>
  <si>
    <t>520.62</t>
  </si>
  <si>
    <t>77213408</t>
  </si>
  <si>
    <t>REDES HIBRIDAS  SOCIEDAD ANONIMA</t>
  </si>
  <si>
    <t>520.63</t>
  </si>
  <si>
    <t>Servicio de envío de correspondencia del Consejo Nacional de Adopciones, correspondiente al período del 01/09/2024 al 30/09/2024. NPG E549301348</t>
  </si>
  <si>
    <t>CORREOS Y TELÉGRAFOS</t>
  </si>
  <si>
    <t>90.00</t>
  </si>
  <si>
    <t>86534599</t>
  </si>
  <si>
    <t>DELIVERY EXPRESS, SOCIEDAD ANONIMA</t>
  </si>
  <si>
    <t>120.00</t>
  </si>
  <si>
    <t>630.00</t>
  </si>
  <si>
    <t>Servicio de Internet residencial Casa Claro Pyme, teléfono número 77631615, para las instalaciones de la Oficina Departamental del Consejo Nacional de Adopciones en Quetzaltenango, Quetzaltenango, correspondiente al mes de septiembre de 2024. NPG E549933131</t>
  </si>
  <si>
    <t>257.00</t>
  </si>
  <si>
    <t>9929290</t>
  </si>
  <si>
    <t>TELECOMUNICACIONES DE GUATEMALA  SOCIEDAD ANONIMA</t>
  </si>
  <si>
    <t>Servicio de telefonía celular prestado a la Institución a través del número telefónico 53119093 y de los números telefónicos 53118191, 53116779, 53117770, 53117544, 53117331, 37657916, 37658126, 37659195, 37651224 y 37652966 durante el período comprendido del 02/09/2024 al 01/10/2024, correspondiente al mes de septiembre 2024 NPG E549414045</t>
  </si>
  <si>
    <t>159.20</t>
  </si>
  <si>
    <t>477.60</t>
  </si>
  <si>
    <t>1,195.00</t>
  </si>
  <si>
    <t>COMPRA DIRECTA CON OFERTA ELECTRÓNICA (ART. 43 LCE INCISO B)</t>
  </si>
  <si>
    <t>Servicio de reproducción de documentos a través de 6 equipos de fotocopiadora digital para la sede central del Consejo Nacional de Adopciones., correspondiente al mes de septiembre 2024</t>
  </si>
  <si>
    <t>ARRENDAMIENTO DE MÁQUINAS Y EQUIPOS DE OFICINA</t>
  </si>
  <si>
    <t>1,775.00</t>
  </si>
  <si>
    <t>20514123</t>
  </si>
  <si>
    <t>VEGA VILLATORO EDELSO JAVIER</t>
  </si>
  <si>
    <t>NO APLICA LEY DE CONTRATACIONES DEL ESTADO</t>
  </si>
  <si>
    <t>Liquidación finalización relación laboral por renuncia, correspondiente del 16/02/2024 al 30/06/2024</t>
  </si>
  <si>
    <t>VACACIONES PAGADAS POR RETIRO</t>
  </si>
  <si>
    <t>1,238.62</t>
  </si>
  <si>
    <t>39091325</t>
  </si>
  <si>
    <t>ORTEGA MONTEPEQUE VERA GERALDINA</t>
  </si>
  <si>
    <t>Liquidación terminación relación laboral por renuncia, correspondiente del 4/01/2017 al 30/06/2024</t>
  </si>
  <si>
    <t>29,846.47</t>
  </si>
  <si>
    <t>16562070</t>
  </si>
  <si>
    <t>JIMENEZ  IVAN DARIO</t>
  </si>
  <si>
    <t>Pago Cuota Patronal correspondiente al mes de septiembre de 2024, según recibo Código DR-182-1-5020487</t>
  </si>
  <si>
    <t>APORTE PATRONAL AL IGSS</t>
  </si>
  <si>
    <t>618.42</t>
  </si>
  <si>
    <t>2342855</t>
  </si>
  <si>
    <t>INSTITUTO GUATEMALTECO DE SEGURIDAD SOCIAL</t>
  </si>
  <si>
    <t>1,351.09</t>
  </si>
  <si>
    <t>1,427.11</t>
  </si>
  <si>
    <t>2,667.50</t>
  </si>
  <si>
    <t>2,923.14</t>
  </si>
  <si>
    <t>4,641.45</t>
  </si>
  <si>
    <t>7,068.88</t>
  </si>
  <si>
    <t>11,094.81</t>
  </si>
  <si>
    <t>11,298.14</t>
  </si>
  <si>
    <t>12,563.53</t>
  </si>
  <si>
    <t>15,382.50</t>
  </si>
  <si>
    <t>18,428.78</t>
  </si>
  <si>
    <t>Pago de Dietas por participación en 2 sesiones ordinarias del Consejo Directivo del Consejo Nacional de Adopciones, celebradas en el mes de septiembre del año 2024, según Actas números CNA-CD-053-2024 a la CNA-CD-054-2024, nómina de pago de Dietas número 007-2024.</t>
  </si>
  <si>
    <t>DIETAS</t>
  </si>
  <si>
    <t>3,000.00</t>
  </si>
  <si>
    <t>9980695</t>
  </si>
  <si>
    <t>ULBAN LOPEZ CARLOS DOMENICO</t>
  </si>
  <si>
    <t>Pago de Dietas por participación en 4 sesiones ordinarias del Consejo Directivo del Consejo Nacional de Adopciones, celebradas en el mes de septiembre del año 2024, según Actas números CNA-CD-055-2024, CNA-CD-057-2024, CNA-CD-059-2024 y CNA-CD-060-2024, nómina de pago de Dietas número 007-2024.</t>
  </si>
  <si>
    <t>6,000.00</t>
  </si>
  <si>
    <t>9478264</t>
  </si>
  <si>
    <t>MARQUEZ CHUA EDWIN IVAN</t>
  </si>
  <si>
    <t>Pago de Dietas por participación en 6 sesiones ordinarias del Consejo Directivo del Consejo Nacional de Adopciones, celebradas en el mes de septiembre del año 2024, según Actas números CNA-CD-055-2024 a la CNA-CD-060-2024, nómina de pago de Dietas número 007-2024.</t>
  </si>
  <si>
    <t>9,000.00</t>
  </si>
  <si>
    <t>2988526</t>
  </si>
  <si>
    <t>ORELLANA DONIS EDDY GIOVANNI</t>
  </si>
  <si>
    <t>Pago de Dietas por participación en 8 sesiones ordinarias del Consejo Directivo del Consejo Nacional de Adopciones, celebradas en el mes de septiembre del año 2024, según Actas números CNA-CD-053-2024 a la CNA-CD-060-2024, nómina de pago de Dietas número 007-2024.</t>
  </si>
  <si>
    <t>12,000.00</t>
  </si>
  <si>
    <t>57957673</t>
  </si>
  <si>
    <t>CARBALLO CORADO ARICEL DEL ROSARIO</t>
  </si>
  <si>
    <t>Pago por servicios de fiscalización correspondiente al mes de octubre de 2024, según Decreto 49-96</t>
  </si>
  <si>
    <t>SERVICIOS GUBERNAMENTALES DE FISCALIZACIÓN</t>
  </si>
  <si>
    <t>4,479.17</t>
  </si>
  <si>
    <t>637672K</t>
  </si>
  <si>
    <t>CONTRALORIA GENERAL DE CUENTAS</t>
  </si>
  <si>
    <t>PROCEDIMIENTOS REGULADOS POR EL ARTÍCULO 44 LCE (CASOS DE EXCEPCIÓN)</t>
  </si>
  <si>
    <t>Servicio de energía eléctrica suministrado a las instalaciones que ocupa la sede del Consejo Nacional de Adopciones durante el período comprendido del 05/09/2024 al 07/10/2024 NPG E549509003</t>
  </si>
  <si>
    <t>ENERGÍA ELÉCTRICA</t>
  </si>
  <si>
    <t>1,705.94</t>
  </si>
  <si>
    <t>326445</t>
  </si>
  <si>
    <t>EMPRESA ELECTRICA DE GUATEMALA SOCIEDAD ANONIMA</t>
  </si>
  <si>
    <t>1,705.95</t>
  </si>
  <si>
    <t>Servicio de telefonía fija prestado a la institución a través del número telefónico 2415 1600, facturado al 01/10/2024, correspondiente al mes de septiembre 2024. NPG E549346902</t>
  </si>
  <si>
    <t>525.82</t>
  </si>
  <si>
    <t>525.83</t>
  </si>
  <si>
    <t>TOTAL POR ENTIDAD</t>
  </si>
  <si>
    <t xml:space="preserve">Ley de Acceso a la Información Pública Decreto 57-2008 </t>
  </si>
  <si>
    <t>SERVICIO DE ENLACE DE INTERNET Y TELEFONIA (SEDE DE QUETZALTENANGO)</t>
  </si>
  <si>
    <t>TELECOMUNICACIONES DE GUATEMALA S.A.</t>
  </si>
  <si>
    <t xml:space="preserve">50C3AF7B - 4258677034	</t>
  </si>
  <si>
    <t>SERVICIO DE CORRESPONDENCIA</t>
  </si>
  <si>
    <t xml:space="preserve">C4C17ADE - 2409974571	</t>
  </si>
  <si>
    <t xml:space="preserve">SERVICIO DE TELEFONIA CELULAR </t>
  </si>
  <si>
    <t>TELECOMUNICACIONES DE GUATEMALA, SOCIEDAD ANONIMA</t>
  </si>
  <si>
    <t>686F01D6 - 122768856</t>
  </si>
  <si>
    <t xml:space="preserve">651A9499 - 3122809256	</t>
  </si>
  <si>
    <t>SERVICIO DE ENLACE DE INTERNET SEDE CENTRAL</t>
  </si>
  <si>
    <t>REDES HIBRIDAS, SOCIEDAD ANONIMA</t>
  </si>
  <si>
    <t xml:space="preserve">96A563F1 - 1301233868	</t>
  </si>
  <si>
    <t>SERVICIO DE TELEFONIA FIJA</t>
  </si>
  <si>
    <t xml:space="preserve">89B3D7CC - 3293331567	</t>
  </si>
  <si>
    <t xml:space="preserve">SERVICIO DE ENERGIA ELECTRICA </t>
  </si>
  <si>
    <t>EMPRESA ELECTRICA DE
GUATEMALA S.A.</t>
  </si>
  <si>
    <t>FFF467BF - 3519564449</t>
  </si>
  <si>
    <t>B20AE1C3 - 3187688742</t>
  </si>
  <si>
    <t>90FFBF88 - 3020181193</t>
  </si>
  <si>
    <t>B4DB834C - 2247903966</t>
  </si>
  <si>
    <t>3C7E0105 - 675958268</t>
  </si>
  <si>
    <t>A1051483 - 574967112</t>
  </si>
  <si>
    <t>6F95119A - 1872316012</t>
  </si>
  <si>
    <t>73D6E38F - 1053706794</t>
  </si>
  <si>
    <t>23B47BDA - 488980489</t>
  </si>
  <si>
    <t>ARRENDAMIENTO DE SEDE EN QUETZALTENANGO</t>
  </si>
  <si>
    <t>DE LEÓN BARRIENTOS
ANA CECILIA</t>
  </si>
  <si>
    <t xml:space="preserve">53024EC6-4200877680 </t>
  </si>
  <si>
    <t>ARRENDAMIENTO DE INMUEBLE OFICINAS CENTRALES ZONA 9, GUATEMALA.</t>
  </si>
  <si>
    <t>INMOBILIARIA
HONEY-BEE S.A.</t>
  </si>
  <si>
    <t>91BE1BBE-2309308857</t>
  </si>
  <si>
    <t>SERVICIO DE FOTOCOPIADORAS</t>
  </si>
  <si>
    <t>VEGA VILLATORO, EDELSO JAVIER</t>
  </si>
  <si>
    <t>D14538DD-2936426258</t>
  </si>
  <si>
    <t xml:space="preserve">	PROYECTOS EMPRESARIALES SOCIEDAD ANONIMA</t>
  </si>
  <si>
    <t>576937K</t>
  </si>
  <si>
    <t xml:space="preserve"> F600C6C8 - 2625719201</t>
  </si>
  <si>
    <t>PRENSA LIBRE, SOCIEDAD ANONIMA</t>
  </si>
  <si>
    <t xml:space="preserve">73D5B1B7 - 1526939903	</t>
  </si>
  <si>
    <t xml:space="preserve">	AMIPRO, SOCIEDAD ANONIMA</t>
  </si>
  <si>
    <t>5EE9B5FC - 662327206</t>
  </si>
  <si>
    <t xml:space="preserve">	GRAMAJO,REVOLORIO,TORRES,EDNA,ELIZABETH</t>
  </si>
  <si>
    <t xml:space="preserve">	4E0B4E6E - 1066877652</t>
  </si>
  <si>
    <t xml:space="preserve">	LIBRERIA E IMPRENTA VIVIAN SOCIEDAD ANONIMA</t>
  </si>
  <si>
    <t>95A97030 - 2708883944</t>
  </si>
  <si>
    <t>SUMINISTRO INTERNACIONAL DE MERCADERIAS,SOCIEDAD ANONIMA</t>
  </si>
  <si>
    <t xml:space="preserve">	D8877B99 - 1651854593</t>
  </si>
  <si>
    <t xml:space="preserve">	BUSINESS CENTER COMPUTADORAS, SOCIEDAD ANONIMA</t>
  </si>
  <si>
    <t xml:space="preserve">FB969ED1 - 318787226	</t>
  </si>
  <si>
    <t xml:space="preserve">	PÉREZ,LUX,,JUSTO,RUFINO</t>
  </si>
  <si>
    <t xml:space="preserve">	B32040C1 - 3115731994</t>
  </si>
  <si>
    <t>JORDAN,Y JORDAN,,NELSON,LICINIO</t>
  </si>
  <si>
    <t xml:space="preserve">6E96A648 - 3619244138	</t>
  </si>
  <si>
    <t xml:space="preserve">14364A48 - 704857950	</t>
  </si>
  <si>
    <t>CORPORACIÓN MS, SOCIEDAD ANONIMA</t>
  </si>
  <si>
    <t xml:space="preserve">2B1270F2 - 1336624467	</t>
  </si>
  <si>
    <t xml:space="preserve">8593FCEF - 1393049918	</t>
  </si>
  <si>
    <t>COMPRA DE AGUA PURIFICADA</t>
  </si>
  <si>
    <t>DISTRIBUIDORA JALAPEÑA SOCIEDAD ANONIMA</t>
  </si>
  <si>
    <t xml:space="preserve">CB5E7FD0 - 2775990468	</t>
  </si>
  <si>
    <t>Monto</t>
  </si>
  <si>
    <t>Descripción del Bien o Servicio Adquirido</t>
  </si>
  <si>
    <t>Nombre</t>
  </si>
  <si>
    <t>NIT</t>
  </si>
  <si>
    <t xml:space="preserve">Fecha del Documento </t>
  </si>
  <si>
    <t>Documento de Respaldo</t>
  </si>
  <si>
    <t>Nº</t>
  </si>
  <si>
    <t>MES DE OCTUBRE 2024.</t>
  </si>
  <si>
    <t xml:space="preserve">INFORMACIÓN COMPLEMENTARIA DE PROCESOS DE CONTRATACIONES Y COMPRAS DIRECTAS. </t>
  </si>
  <si>
    <t>ARTÍCULO 10, NUMERAL 11 y 22</t>
  </si>
  <si>
    <t>LEY DE ACCESO A LA INFORMACIÓN PÚBLICA</t>
  </si>
  <si>
    <t>COMPRAS</t>
  </si>
  <si>
    <t>COORDINACIÓN DE ADMINISTRACIÓN FINANCIERA</t>
  </si>
  <si>
    <t>CONSEJO NACIONAL DE ADOPCIONES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</si>
</sst>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43" formatCode="_-* #,##0.00_-;\-* #,##0.00_-;_-* &quot;-&quot;??_-;_-@_-"/>
    <numFmt numFmtId="164" formatCode="h\:mm\.ss\ "/>
  </numFmts>
  <fonts count="18" x14ac:knownFonts="1">
    <font>
      <sz val="10"/>
      <color indexed="8"/>
      <name val="ARIAL"/>
      <charset val="1"/>
    </font>
    <font>
      <sz val="11"/>
      <color theme="1"/>
      <name val="Aptos Narrow"/>
      <family val="2"/>
      <scheme val="minor"/>
    </font>
    <font>
      <b/>
      <sz val="11"/>
      <color indexed="8"/>
      <name val="Arial"/>
      <charset val="1"/>
    </font>
    <font>
      <b/>
      <sz val="9"/>
      <color indexed="8"/>
      <name val="Arial"/>
      <charset val="1"/>
    </font>
    <font>
      <b/>
      <sz val="10"/>
      <color indexed="8"/>
      <name val="Arial"/>
      <charset val="1"/>
    </font>
    <font>
      <b/>
      <sz val="12"/>
      <color indexed="8"/>
      <name val="Arial"/>
      <charset val="1"/>
    </font>
    <font>
      <b/>
      <sz val="9"/>
      <color indexed="8"/>
      <name val="Times New Roman"/>
      <charset val="1"/>
    </font>
    <font>
      <sz val="10"/>
      <color indexed="8"/>
      <name val="ARIAL"/>
      <charset val="1"/>
    </font>
    <font>
      <sz val="8"/>
      <color indexed="8"/>
      <name val="Arial"/>
      <charset val="1"/>
    </font>
    <font>
      <sz val="9"/>
      <color indexed="8"/>
      <name val="ARIAL"/>
      <charset val="1"/>
    </font>
    <font>
      <b/>
      <sz val="8"/>
      <color indexed="8"/>
      <name val="ARIAL"/>
      <charset val="1"/>
    </font>
    <font>
      <b/>
      <sz val="11"/>
      <color theme="1"/>
      <name val="Aptos Narrow"/>
      <family val="2"/>
      <scheme val="minor"/>
    </font>
    <font>
      <sz val="10"/>
      <color theme="1"/>
      <name val="Aptos Narrow"/>
      <family val="2"/>
      <scheme val="minor"/>
    </font>
    <font>
      <b/>
      <sz val="10"/>
      <color theme="1"/>
      <name val="Aptos Narrow"/>
      <family val="2"/>
      <scheme val="minor"/>
    </font>
    <font>
      <sz val="10"/>
      <name val="Century Gothic"/>
      <family val="2"/>
    </font>
    <font>
      <b/>
      <sz val="10"/>
      <name val="Century Gothic"/>
      <family val="2"/>
    </font>
    <font>
      <sz val="12"/>
      <name val="Century Gothic"/>
      <family val="2"/>
    </font>
    <font>
      <b/>
      <sz val="12"/>
      <name val="Century Gothic"/>
      <family val="2"/>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59">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8" fillId="0" borderId="0" xfId="0" applyFont="1" applyAlignment="1">
      <alignment horizontal="center" vertical="top" wrapText="1" readingOrder="1"/>
    </xf>
    <xf numFmtId="0" fontId="10" fillId="0" borderId="0" xfId="0" applyFont="1" applyAlignment="1">
      <alignment horizontal="left" vertical="top"/>
    </xf>
    <xf numFmtId="0" fontId="10" fillId="0" borderId="0" xfId="0" applyFont="1" applyAlignment="1">
      <alignment horizontal="left" vertical="top" wrapText="1"/>
    </xf>
    <xf numFmtId="0" fontId="8" fillId="0" borderId="0" xfId="0" applyFont="1" applyAlignment="1">
      <alignment horizontal="left" vertical="top" wrapText="1"/>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8" fillId="0" borderId="0" xfId="0" applyFont="1" applyAlignment="1">
      <alignment horizontal="justify" vertical="top" wrapText="1" readingOrder="1"/>
    </xf>
    <xf numFmtId="0" fontId="9" fillId="0" borderId="0" xfId="0" applyFont="1" applyAlignment="1">
      <alignment horizontal="right" vertical="top"/>
    </xf>
    <xf numFmtId="0" fontId="4" fillId="0" borderId="0" xfId="0" applyFont="1" applyAlignment="1">
      <alignment horizontal="left" vertical="top"/>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5" fillId="0" borderId="0" xfId="0" applyFont="1" applyAlignment="1">
      <alignment horizontal="left" vertical="top" wrapText="1" readingOrder="1"/>
    </xf>
    <xf numFmtId="0" fontId="5" fillId="0" borderId="0" xfId="0" applyFont="1" applyAlignment="1">
      <alignment horizontal="left" vertical="top"/>
    </xf>
    <xf numFmtId="0" fontId="8" fillId="0" borderId="0" xfId="0" applyFont="1" applyAlignment="1">
      <alignment horizontal="left" vertical="top" wrapText="1" readingOrder="1"/>
    </xf>
    <xf numFmtId="0" fontId="8" fillId="0" borderId="0" xfId="0" applyFont="1" applyAlignment="1">
      <alignment horizontal="left" vertical="top"/>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 fillId="0" borderId="0" xfId="1"/>
    <xf numFmtId="1" fontId="0" fillId="0" borderId="0" xfId="2" applyNumberFormat="1" applyFont="1" applyFill="1"/>
    <xf numFmtId="44" fontId="0" fillId="0" borderId="0" xfId="2" applyNumberFormat="1" applyFont="1" applyFill="1" applyAlignment="1">
      <alignment wrapText="1"/>
    </xf>
    <xf numFmtId="0" fontId="1" fillId="0" borderId="0" xfId="1" applyAlignment="1">
      <alignment wrapText="1"/>
    </xf>
    <xf numFmtId="0" fontId="1" fillId="0" borderId="0" xfId="1" applyAlignment="1">
      <alignment horizontal="center" wrapText="1"/>
    </xf>
    <xf numFmtId="0" fontId="1" fillId="0" borderId="0" xfId="1" applyAlignment="1">
      <alignment horizontal="center" vertical="center" wrapText="1"/>
    </xf>
    <xf numFmtId="44" fontId="11" fillId="0" borderId="1" xfId="1" applyNumberFormat="1" applyFont="1" applyBorder="1" applyAlignment="1">
      <alignment vertical="center"/>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44" fontId="12" fillId="0" borderId="5" xfId="1" applyNumberFormat="1" applyFont="1" applyBorder="1" applyAlignment="1">
      <alignment vertical="center"/>
    </xf>
    <xf numFmtId="0" fontId="12" fillId="0" borderId="5" xfId="1" applyFont="1" applyBorder="1" applyAlignment="1">
      <alignment horizontal="center" vertical="center" wrapText="1"/>
    </xf>
    <xf numFmtId="0" fontId="12" fillId="0" borderId="6" xfId="1" applyFont="1" applyBorder="1" applyAlignment="1">
      <alignment horizontal="center" vertical="center"/>
    </xf>
    <xf numFmtId="14" fontId="12" fillId="0" borderId="6" xfId="1" applyNumberFormat="1" applyFont="1" applyBorder="1" applyAlignment="1">
      <alignment horizontal="center" vertical="center"/>
    </xf>
    <xf numFmtId="0" fontId="12" fillId="0" borderId="6" xfId="1" applyFont="1" applyBorder="1" applyAlignment="1">
      <alignment horizontal="center" vertical="center" wrapText="1"/>
    </xf>
    <xf numFmtId="0" fontId="13" fillId="0" borderId="6" xfId="1" applyFont="1" applyBorder="1" applyAlignment="1">
      <alignment horizontal="center" vertical="center" wrapText="1"/>
    </xf>
    <xf numFmtId="44" fontId="12" fillId="0" borderId="7" xfId="1" applyNumberFormat="1" applyFont="1" applyBorder="1" applyAlignment="1">
      <alignment vertical="center"/>
    </xf>
    <xf numFmtId="0" fontId="12" fillId="0" borderId="7" xfId="1" applyFont="1" applyBorder="1" applyAlignment="1">
      <alignment horizontal="center" vertical="center" wrapText="1"/>
    </xf>
    <xf numFmtId="44" fontId="12" fillId="0" borderId="6" xfId="1" applyNumberFormat="1" applyFont="1" applyBorder="1" applyAlignment="1">
      <alignment horizontal="center" vertical="center" wrapText="1"/>
    </xf>
    <xf numFmtId="44" fontId="11" fillId="0" borderId="1" xfId="2" applyNumberFormat="1" applyFont="1" applyFill="1" applyBorder="1" applyAlignment="1">
      <alignment horizontal="center" vertical="center" wrapText="1"/>
    </xf>
    <xf numFmtId="0" fontId="11" fillId="0" borderId="1" xfId="1" applyFont="1" applyBorder="1" applyAlignment="1">
      <alignment horizontal="center" vertical="center" wrapText="1"/>
    </xf>
    <xf numFmtId="0" fontId="11" fillId="0" borderId="1" xfId="1" applyFont="1" applyBorder="1" applyAlignment="1">
      <alignment horizontal="center" vertical="center"/>
    </xf>
    <xf numFmtId="0" fontId="14" fillId="0" borderId="0" xfId="1" applyFont="1"/>
    <xf numFmtId="1" fontId="14" fillId="0" borderId="0" xfId="2" applyNumberFormat="1" applyFont="1" applyFill="1"/>
    <xf numFmtId="0" fontId="15" fillId="0" borderId="0" xfId="1" applyFont="1" applyAlignment="1">
      <alignment horizontal="center" vertical="center" wrapText="1"/>
    </xf>
    <xf numFmtId="0" fontId="15" fillId="0" borderId="0" xfId="1" applyFont="1" applyAlignment="1">
      <alignment horizontal="center"/>
    </xf>
    <xf numFmtId="0" fontId="16" fillId="0" borderId="0" xfId="1" applyFont="1"/>
    <xf numFmtId="1" fontId="16" fillId="0" borderId="0" xfId="2" applyNumberFormat="1" applyFont="1" applyFill="1"/>
    <xf numFmtId="44" fontId="16" fillId="0" borderId="0" xfId="1" applyNumberFormat="1" applyFont="1" applyAlignment="1">
      <alignment wrapText="1"/>
    </xf>
    <xf numFmtId="0" fontId="16" fillId="0" borderId="0" xfId="1" applyFont="1" applyAlignment="1">
      <alignment wrapText="1"/>
    </xf>
    <xf numFmtId="0" fontId="16" fillId="0" borderId="0" xfId="1" applyFont="1" applyAlignment="1">
      <alignment horizontal="center" wrapText="1"/>
    </xf>
    <xf numFmtId="0" fontId="17" fillId="0" borderId="0" xfId="1" applyFont="1" applyAlignment="1">
      <alignment horizontal="center"/>
    </xf>
  </cellXfs>
  <cellStyles count="3">
    <cellStyle name="Millares 2" xfId="2" xr:uid="{E9850B0C-0521-4064-9AF3-4A886080EAC1}"/>
    <cellStyle name="Normal" xfId="0" builtinId="0"/>
    <cellStyle name="Normal 2" xfId="1" xr:uid="{3A158B0D-C80B-411A-B5E7-F644F5B1D158}"/>
  </cellStyles>
  <dxfs count="6">
    <dxf>
      <font>
        <color rgb="FF9C0006"/>
      </font>
      <fill>
        <patternFill>
          <bgColor rgb="FFFFC7CE"/>
        </patternFill>
      </fill>
    </dxf>
    <dxf>
      <font>
        <color rgb="FF9C0006"/>
      </font>
      <fill>
        <patternFill>
          <bgColor rgb="FFFFC7CE"/>
        </patternFill>
      </fill>
    </dxf>
    <dxf>
      <font>
        <color auto="1"/>
      </font>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FFDF8374-F49A-448E-BA1F-8A8EE7CF9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7444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2534-585E-4392-B684-6E809F2404EF}">
  <dimension ref="A1:H41"/>
  <sheetViews>
    <sheetView tabSelected="1" topLeftCell="A37" zoomScale="115" zoomScaleNormal="115" workbookViewId="0">
      <selection activeCell="F45" sqref="F45"/>
    </sheetView>
  </sheetViews>
  <sheetFormatPr baseColWidth="10" defaultRowHeight="14.4" x14ac:dyDescent="0.3"/>
  <cols>
    <col min="1" max="1" width="3.44140625" style="27" bestFit="1" customWidth="1"/>
    <col min="2" max="2" width="11.6640625" style="32" customWidth="1"/>
    <col min="3" max="3" width="11.109375" style="30" customWidth="1"/>
    <col min="4" max="4" width="10.109375" style="30" customWidth="1"/>
    <col min="5" max="5" width="18.6640625" style="31" customWidth="1"/>
    <col min="6" max="6" width="26.88671875" style="30" customWidth="1"/>
    <col min="7" max="7" width="13.77734375" style="29" customWidth="1"/>
    <col min="8" max="8" width="11.5546875" style="28"/>
    <col min="9" max="16384" width="11.5546875" style="27"/>
  </cols>
  <sheetData>
    <row r="1" spans="1:8" s="53" customFormat="1" ht="15" x14ac:dyDescent="0.25">
      <c r="A1" s="58" t="s">
        <v>275</v>
      </c>
      <c r="B1" s="58"/>
      <c r="C1" s="58"/>
      <c r="D1" s="58"/>
      <c r="E1" s="58"/>
      <c r="F1" s="58"/>
      <c r="G1" s="58"/>
      <c r="H1" s="54"/>
    </row>
    <row r="2" spans="1:8" s="53" customFormat="1" ht="15" x14ac:dyDescent="0.25">
      <c r="A2" s="58" t="s">
        <v>274</v>
      </c>
      <c r="B2" s="58"/>
      <c r="C2" s="58"/>
      <c r="D2" s="58"/>
      <c r="E2" s="58"/>
      <c r="F2" s="58"/>
      <c r="G2" s="58"/>
      <c r="H2" s="54"/>
    </row>
    <row r="3" spans="1:8" s="53" customFormat="1" ht="15" x14ac:dyDescent="0.25">
      <c r="A3" s="58" t="s">
        <v>273</v>
      </c>
      <c r="B3" s="58"/>
      <c r="C3" s="58"/>
      <c r="D3" s="58"/>
      <c r="E3" s="58"/>
      <c r="F3" s="58"/>
      <c r="G3" s="58"/>
      <c r="H3" s="54"/>
    </row>
    <row r="4" spans="1:8" s="53" customFormat="1" ht="15" x14ac:dyDescent="0.25">
      <c r="A4" s="58"/>
      <c r="B4" s="58"/>
      <c r="C4" s="58"/>
      <c r="D4" s="58"/>
      <c r="E4" s="57"/>
      <c r="F4" s="56"/>
      <c r="G4" s="55"/>
      <c r="H4" s="54"/>
    </row>
    <row r="5" spans="1:8" s="49" customFormat="1" ht="13.2" x14ac:dyDescent="0.25">
      <c r="A5" s="52" t="s">
        <v>272</v>
      </c>
      <c r="B5" s="52"/>
      <c r="C5" s="52"/>
      <c r="D5" s="52"/>
      <c r="E5" s="52"/>
      <c r="F5" s="52"/>
      <c r="G5" s="52"/>
      <c r="H5" s="50"/>
    </row>
    <row r="6" spans="1:8" s="49" customFormat="1" ht="13.2" x14ac:dyDescent="0.25">
      <c r="A6" s="52" t="s">
        <v>271</v>
      </c>
      <c r="B6" s="52"/>
      <c r="C6" s="52"/>
      <c r="D6" s="52"/>
      <c r="E6" s="52"/>
      <c r="F6" s="52"/>
      <c r="G6" s="52"/>
      <c r="H6" s="50"/>
    </row>
    <row r="7" spans="1:8" s="49" customFormat="1" ht="13.2" x14ac:dyDescent="0.25">
      <c r="A7" s="51" t="s">
        <v>270</v>
      </c>
      <c r="B7" s="51"/>
      <c r="C7" s="51"/>
      <c r="D7" s="51"/>
      <c r="E7" s="51"/>
      <c r="F7" s="51"/>
      <c r="G7" s="51"/>
      <c r="H7" s="50"/>
    </row>
    <row r="8" spans="1:8" s="49" customFormat="1" ht="13.8" thickBot="1" x14ac:dyDescent="0.3">
      <c r="A8" s="51" t="s">
        <v>269</v>
      </c>
      <c r="B8" s="51"/>
      <c r="C8" s="51"/>
      <c r="D8" s="51"/>
      <c r="E8" s="51"/>
      <c r="F8" s="51"/>
      <c r="G8" s="51"/>
      <c r="H8" s="50"/>
    </row>
    <row r="9" spans="1:8" ht="29.4" thickBot="1" x14ac:dyDescent="0.35">
      <c r="A9" s="48" t="s">
        <v>268</v>
      </c>
      <c r="B9" s="47" t="s">
        <v>267</v>
      </c>
      <c r="C9" s="47" t="s">
        <v>266</v>
      </c>
      <c r="D9" s="47" t="s">
        <v>265</v>
      </c>
      <c r="E9" s="47" t="s">
        <v>264</v>
      </c>
      <c r="F9" s="47" t="s">
        <v>263</v>
      </c>
      <c r="G9" s="46" t="s">
        <v>262</v>
      </c>
    </row>
    <row r="10" spans="1:8" ht="41.4" x14ac:dyDescent="0.3">
      <c r="A10" s="42">
        <v>1</v>
      </c>
      <c r="B10" s="41" t="s">
        <v>261</v>
      </c>
      <c r="C10" s="40">
        <v>45595</v>
      </c>
      <c r="D10" s="39">
        <v>3306224</v>
      </c>
      <c r="E10" s="41" t="s">
        <v>260</v>
      </c>
      <c r="F10" s="41" t="s">
        <v>259</v>
      </c>
      <c r="G10" s="43">
        <v>1350</v>
      </c>
    </row>
    <row r="11" spans="1:8" ht="96.6" x14ac:dyDescent="0.3">
      <c r="A11" s="42">
        <v>2</v>
      </c>
      <c r="B11" s="41" t="s">
        <v>258</v>
      </c>
      <c r="C11" s="41">
        <v>45568</v>
      </c>
      <c r="D11" s="41">
        <v>6605192</v>
      </c>
      <c r="E11" s="41" t="s">
        <v>243</v>
      </c>
      <c r="F11" s="41" t="str">
        <f>UPPER("Servicio de impresión de formas de control de kilometros reacorridos del vehiculo y servicio de impresión de formas de formulario de prestamo de vehiculos")</f>
        <v>SERVICIO DE IMPRESIÓN DE FORMAS DE CONTROL DE KILOMETROS REACORRIDOS DEL VEHICULO Y SERVICIO DE IMPRESIÓN DE FORMAS DE FORMULARIO DE PRESTAMO DE VEHICULOS</v>
      </c>
      <c r="G11" s="45">
        <v>1490</v>
      </c>
    </row>
    <row r="12" spans="1:8" ht="41.4" x14ac:dyDescent="0.3">
      <c r="A12" s="42">
        <v>3</v>
      </c>
      <c r="B12" s="41" t="s">
        <v>257</v>
      </c>
      <c r="C12" s="41">
        <v>45574</v>
      </c>
      <c r="D12" s="41">
        <v>81219555</v>
      </c>
      <c r="E12" s="41" t="s">
        <v>256</v>
      </c>
      <c r="F12" s="41" t="str">
        <f>UPPER("Licenciamientos de software de edicion de videos")</f>
        <v>LICENCIAMIENTOS DE SOFTWARE DE EDICION DE VIDEOS</v>
      </c>
      <c r="G12" s="45">
        <v>1695.02</v>
      </c>
    </row>
    <row r="13" spans="1:8" ht="41.4" x14ac:dyDescent="0.3">
      <c r="A13" s="42">
        <v>4</v>
      </c>
      <c r="B13" s="41" t="s">
        <v>255</v>
      </c>
      <c r="C13" s="41">
        <v>45572</v>
      </c>
      <c r="D13" s="41">
        <v>4851498</v>
      </c>
      <c r="E13" s="41" t="s">
        <v>245</v>
      </c>
      <c r="F13" s="41" t="str">
        <f>UPPER("COMPRA DE PIZARRA")</f>
        <v>COMPRA DE PIZARRA</v>
      </c>
      <c r="G13" s="45">
        <v>495</v>
      </c>
    </row>
    <row r="14" spans="1:8" ht="41.4" x14ac:dyDescent="0.3">
      <c r="A14" s="42">
        <v>5</v>
      </c>
      <c r="B14" s="41" t="s">
        <v>254</v>
      </c>
      <c r="C14" s="41">
        <v>45568</v>
      </c>
      <c r="D14" s="41">
        <v>1248803</v>
      </c>
      <c r="E14" s="41" t="s">
        <v>253</v>
      </c>
      <c r="F14" s="41" t="str">
        <f>UPPER("COMPRA DE Café molido")</f>
        <v>COMPRA DE CAFÉ MOLIDO</v>
      </c>
      <c r="G14" s="45">
        <v>5000</v>
      </c>
    </row>
    <row r="15" spans="1:8" ht="27.6" x14ac:dyDescent="0.3">
      <c r="A15" s="42">
        <v>6</v>
      </c>
      <c r="B15" s="41" t="s">
        <v>252</v>
      </c>
      <c r="C15" s="41">
        <v>45588</v>
      </c>
      <c r="D15" s="41">
        <v>25631918</v>
      </c>
      <c r="E15" s="41" t="s">
        <v>251</v>
      </c>
      <c r="F15" s="41" t="str">
        <f>UPPER("COMPRA DE Utiles de limpieza y cocina")</f>
        <v>COMPRA DE UTILES DE LIMPIEZA Y COCINA</v>
      </c>
      <c r="G15" s="45">
        <v>13114.8</v>
      </c>
    </row>
    <row r="16" spans="1:8" ht="41.4" x14ac:dyDescent="0.3">
      <c r="A16" s="42">
        <v>7</v>
      </c>
      <c r="B16" s="41" t="s">
        <v>250</v>
      </c>
      <c r="C16" s="41">
        <v>45581</v>
      </c>
      <c r="D16" s="41">
        <v>101444567</v>
      </c>
      <c r="E16" s="41" t="s">
        <v>249</v>
      </c>
      <c r="F16" s="41" t="str">
        <f>UPPER("COMPRA DE Toner´s para stock")</f>
        <v>COMPRA DE TONER´S PARA STOCK</v>
      </c>
      <c r="G16" s="45">
        <v>11690</v>
      </c>
    </row>
    <row r="17" spans="1:7" ht="55.2" x14ac:dyDescent="0.3">
      <c r="A17" s="42">
        <v>8</v>
      </c>
      <c r="B17" s="41" t="s">
        <v>248</v>
      </c>
      <c r="C17" s="41">
        <v>45587</v>
      </c>
      <c r="D17" s="41">
        <v>25397400</v>
      </c>
      <c r="E17" s="41" t="s">
        <v>247</v>
      </c>
      <c r="F17" s="41" t="str">
        <f>UPPER("COMPRA DE papel bon tamaño carta y oficio para stock ")</f>
        <v xml:space="preserve">COMPRA DE PAPEL BON TAMAÑO CARTA Y OFICIO PARA STOCK </v>
      </c>
      <c r="G17" s="45">
        <v>12909.6</v>
      </c>
    </row>
    <row r="18" spans="1:7" ht="41.4" x14ac:dyDescent="0.3">
      <c r="A18" s="42">
        <v>9</v>
      </c>
      <c r="B18" s="41" t="s">
        <v>246</v>
      </c>
      <c r="C18" s="41">
        <v>45587</v>
      </c>
      <c r="D18" s="41">
        <v>4851498</v>
      </c>
      <c r="E18" s="41" t="s">
        <v>245</v>
      </c>
      <c r="F18" s="41" t="str">
        <f>UPPER("COMPRA DE Utiles de librería para stock ")</f>
        <v xml:space="preserve">COMPRA DE UTILES DE LIBRERÍA PARA STOCK </v>
      </c>
      <c r="G18" s="45">
        <v>5529.3</v>
      </c>
    </row>
    <row r="19" spans="1:7" ht="55.2" x14ac:dyDescent="0.3">
      <c r="A19" s="42">
        <v>10</v>
      </c>
      <c r="B19" s="41" t="s">
        <v>244</v>
      </c>
      <c r="C19" s="41">
        <v>45590</v>
      </c>
      <c r="D19" s="41">
        <v>6605192</v>
      </c>
      <c r="E19" s="41" t="s">
        <v>243</v>
      </c>
      <c r="F19" s="41" t="str">
        <f>UPPER("Servicio de impresión de 1000 formularios de Viatico Anticipo, liquidación Y Constancia")</f>
        <v>SERVICIO DE IMPRESIÓN DE 1000 FORMULARIOS DE VIATICO ANTICIPO, LIQUIDACIÓN Y CONSTANCIA</v>
      </c>
      <c r="G19" s="45">
        <v>3600</v>
      </c>
    </row>
    <row r="20" spans="1:7" ht="41.4" x14ac:dyDescent="0.3">
      <c r="A20" s="42">
        <v>11</v>
      </c>
      <c r="B20" s="41" t="s">
        <v>242</v>
      </c>
      <c r="C20" s="41">
        <v>45587</v>
      </c>
      <c r="D20" s="41">
        <v>25903640</v>
      </c>
      <c r="E20" s="41" t="s">
        <v>241</v>
      </c>
      <c r="F20" s="41" t="str">
        <f>UPPER("ManTenimiento preventivo y reparación de los equipos especializados UPS")</f>
        <v>MANTENIMIENTO PREVENTIVO Y REPARACIÓN DE LOS EQUIPOS ESPECIALIZADOS UPS</v>
      </c>
      <c r="G20" s="45">
        <v>1600</v>
      </c>
    </row>
    <row r="21" spans="1:7" ht="123" customHeight="1" x14ac:dyDescent="0.3">
      <c r="A21" s="42">
        <v>12</v>
      </c>
      <c r="B21" s="41" t="s">
        <v>240</v>
      </c>
      <c r="C21" s="41">
        <v>45569</v>
      </c>
      <c r="D21" s="41">
        <v>733849</v>
      </c>
      <c r="E21" s="41" t="s">
        <v>239</v>
      </c>
      <c r="F21" s="41" t="str">
        <f>UPPER("Publicación en el Diario de mayor circulación, de la Segunda Convocatoria Pública para el Concurso Público de Méritos, para optar al cargo de Director General del Consejo Nacional de Adopciones del periodo 2024-2027")</f>
        <v>PUBLICACIÓN EN EL DIARIO DE MAYOR CIRCULACIÓN, DE LA SEGUNDA CONVOCATORIA PÚBLICA PARA EL CONCURSO PÚBLICO DE MÉRITOS, PARA OPTAR AL CARGO DE DIRECTOR GENERAL DEL CONSEJO NACIONAL DE ADOPCIONES DEL PERIODO 2024-2027</v>
      </c>
      <c r="G21" s="45">
        <v>12206.25</v>
      </c>
    </row>
    <row r="22" spans="1:7" ht="41.4" x14ac:dyDescent="0.3">
      <c r="A22" s="42">
        <v>13</v>
      </c>
      <c r="B22" s="41" t="s">
        <v>238</v>
      </c>
      <c r="C22" s="40">
        <v>45568</v>
      </c>
      <c r="D22" s="39" t="s">
        <v>237</v>
      </c>
      <c r="E22" s="41" t="s">
        <v>236</v>
      </c>
      <c r="F22" s="41" t="str">
        <f>UPPER("Servicio de Aromatización y Desodorización.")</f>
        <v>SERVICIO DE AROMATIZACIÓN Y DESODORIZACIÓN.</v>
      </c>
      <c r="G22" s="43">
        <v>2000</v>
      </c>
    </row>
    <row r="23" spans="1:7" ht="27.6" x14ac:dyDescent="0.3">
      <c r="A23" s="42">
        <v>14</v>
      </c>
      <c r="B23" s="41" t="s">
        <v>235</v>
      </c>
      <c r="C23" s="40">
        <v>45566</v>
      </c>
      <c r="D23" s="39">
        <v>20514123</v>
      </c>
      <c r="E23" s="44" t="s">
        <v>234</v>
      </c>
      <c r="F23" s="44" t="s">
        <v>233</v>
      </c>
      <c r="G23" s="43">
        <v>7100</v>
      </c>
    </row>
    <row r="24" spans="1:7" ht="41.4" x14ac:dyDescent="0.3">
      <c r="A24" s="42">
        <v>15</v>
      </c>
      <c r="B24" s="41" t="s">
        <v>232</v>
      </c>
      <c r="C24" s="40">
        <v>45567</v>
      </c>
      <c r="D24" s="39">
        <v>34964479</v>
      </c>
      <c r="E24" s="44" t="s">
        <v>231</v>
      </c>
      <c r="F24" s="44" t="s">
        <v>230</v>
      </c>
      <c r="G24" s="43">
        <v>77932.92</v>
      </c>
    </row>
    <row r="25" spans="1:7" ht="27.6" x14ac:dyDescent="0.3">
      <c r="A25" s="42">
        <v>16</v>
      </c>
      <c r="B25" s="41" t="s">
        <v>229</v>
      </c>
      <c r="C25" s="40">
        <v>45569</v>
      </c>
      <c r="D25" s="39">
        <v>24001120</v>
      </c>
      <c r="E25" s="44" t="s">
        <v>228</v>
      </c>
      <c r="F25" s="44" t="s">
        <v>227</v>
      </c>
      <c r="G25" s="43">
        <v>4725</v>
      </c>
    </row>
    <row r="26" spans="1:7" ht="28.5" customHeight="1" x14ac:dyDescent="0.3">
      <c r="A26" s="42">
        <v>17</v>
      </c>
      <c r="B26" s="41" t="s">
        <v>226</v>
      </c>
      <c r="C26" s="40">
        <v>45572</v>
      </c>
      <c r="D26" s="39">
        <v>326445</v>
      </c>
      <c r="E26" s="44" t="s">
        <v>217</v>
      </c>
      <c r="F26" s="44" t="s">
        <v>216</v>
      </c>
      <c r="G26" s="43">
        <v>1109.8800000000001</v>
      </c>
    </row>
    <row r="27" spans="1:7" ht="28.5" customHeight="1" x14ac:dyDescent="0.3">
      <c r="A27" s="42">
        <v>18</v>
      </c>
      <c r="B27" s="41" t="s">
        <v>225</v>
      </c>
      <c r="C27" s="40">
        <v>45572</v>
      </c>
      <c r="D27" s="39">
        <v>326445</v>
      </c>
      <c r="E27" s="44" t="s">
        <v>217</v>
      </c>
      <c r="F27" s="44" t="s">
        <v>216</v>
      </c>
      <c r="G27" s="43">
        <v>1055.17</v>
      </c>
    </row>
    <row r="28" spans="1:7" ht="28.5" customHeight="1" x14ac:dyDescent="0.3">
      <c r="A28" s="42">
        <v>19</v>
      </c>
      <c r="B28" s="41" t="s">
        <v>224</v>
      </c>
      <c r="C28" s="40">
        <v>45572</v>
      </c>
      <c r="D28" s="39">
        <v>326445</v>
      </c>
      <c r="E28" s="44" t="s">
        <v>217</v>
      </c>
      <c r="F28" s="44" t="s">
        <v>216</v>
      </c>
      <c r="G28" s="43">
        <v>1153.6500000000001</v>
      </c>
    </row>
    <row r="29" spans="1:7" ht="28.5" customHeight="1" x14ac:dyDescent="0.3">
      <c r="A29" s="42">
        <v>20</v>
      </c>
      <c r="B29" s="41" t="s">
        <v>223</v>
      </c>
      <c r="C29" s="40">
        <v>45572</v>
      </c>
      <c r="D29" s="39">
        <v>326445</v>
      </c>
      <c r="E29" s="44" t="s">
        <v>217</v>
      </c>
      <c r="F29" s="44" t="s">
        <v>216</v>
      </c>
      <c r="G29" s="43">
        <v>178.06</v>
      </c>
    </row>
    <row r="30" spans="1:7" ht="28.5" customHeight="1" x14ac:dyDescent="0.3">
      <c r="A30" s="42">
        <v>21</v>
      </c>
      <c r="B30" s="41" t="s">
        <v>222</v>
      </c>
      <c r="C30" s="40">
        <v>45572</v>
      </c>
      <c r="D30" s="39">
        <v>326445</v>
      </c>
      <c r="E30" s="44" t="s">
        <v>217</v>
      </c>
      <c r="F30" s="44" t="s">
        <v>216</v>
      </c>
      <c r="G30" s="43">
        <v>85.66</v>
      </c>
    </row>
    <row r="31" spans="1:7" ht="28.5" customHeight="1" x14ac:dyDescent="0.3">
      <c r="A31" s="42">
        <v>22</v>
      </c>
      <c r="B31" s="41" t="s">
        <v>221</v>
      </c>
      <c r="C31" s="40">
        <v>45572</v>
      </c>
      <c r="D31" s="39">
        <v>326445</v>
      </c>
      <c r="E31" s="44" t="s">
        <v>217</v>
      </c>
      <c r="F31" s="44" t="s">
        <v>216</v>
      </c>
      <c r="G31" s="43">
        <v>829.02</v>
      </c>
    </row>
    <row r="32" spans="1:7" ht="28.5" customHeight="1" x14ac:dyDescent="0.3">
      <c r="A32" s="42">
        <v>23</v>
      </c>
      <c r="B32" s="41" t="s">
        <v>220</v>
      </c>
      <c r="C32" s="40">
        <v>45572</v>
      </c>
      <c r="D32" s="39">
        <v>326445</v>
      </c>
      <c r="E32" s="44" t="s">
        <v>217</v>
      </c>
      <c r="F32" s="44" t="s">
        <v>216</v>
      </c>
      <c r="G32" s="43">
        <v>345.77</v>
      </c>
    </row>
    <row r="33" spans="1:7" ht="28.5" customHeight="1" x14ac:dyDescent="0.3">
      <c r="A33" s="42">
        <v>24</v>
      </c>
      <c r="B33" s="41" t="s">
        <v>219</v>
      </c>
      <c r="C33" s="40">
        <v>45572</v>
      </c>
      <c r="D33" s="39">
        <v>326445</v>
      </c>
      <c r="E33" s="44" t="s">
        <v>217</v>
      </c>
      <c r="F33" s="44" t="s">
        <v>216</v>
      </c>
      <c r="G33" s="43">
        <v>708.65</v>
      </c>
    </row>
    <row r="34" spans="1:7" ht="28.5" customHeight="1" x14ac:dyDescent="0.3">
      <c r="A34" s="42">
        <v>25</v>
      </c>
      <c r="B34" s="41" t="s">
        <v>218</v>
      </c>
      <c r="C34" s="40">
        <v>45572</v>
      </c>
      <c r="D34" s="39">
        <v>326445</v>
      </c>
      <c r="E34" s="44" t="s">
        <v>217</v>
      </c>
      <c r="F34" s="44" t="s">
        <v>216</v>
      </c>
      <c r="G34" s="43">
        <v>1357.91</v>
      </c>
    </row>
    <row r="35" spans="1:7" ht="41.4" x14ac:dyDescent="0.3">
      <c r="A35" s="42">
        <v>26</v>
      </c>
      <c r="B35" s="41" t="s">
        <v>215</v>
      </c>
      <c r="C35" s="40">
        <v>45569</v>
      </c>
      <c r="D35" s="39">
        <v>9929290</v>
      </c>
      <c r="E35" s="38" t="s">
        <v>203</v>
      </c>
      <c r="F35" s="38" t="s">
        <v>214</v>
      </c>
      <c r="G35" s="43">
        <v>2103.3000000000002</v>
      </c>
    </row>
    <row r="36" spans="1:7" ht="37.200000000000003" customHeight="1" x14ac:dyDescent="0.3">
      <c r="A36" s="42">
        <v>27</v>
      </c>
      <c r="B36" s="41" t="s">
        <v>213</v>
      </c>
      <c r="C36" s="40">
        <v>45566</v>
      </c>
      <c r="D36" s="39">
        <v>77213408</v>
      </c>
      <c r="E36" s="38" t="s">
        <v>212</v>
      </c>
      <c r="F36" s="38" t="s">
        <v>211</v>
      </c>
      <c r="G36" s="37">
        <v>2082.5</v>
      </c>
    </row>
    <row r="37" spans="1:7" ht="41.4" x14ac:dyDescent="0.3">
      <c r="A37" s="42">
        <v>28</v>
      </c>
      <c r="B37" s="41" t="s">
        <v>210</v>
      </c>
      <c r="C37" s="40">
        <v>45567</v>
      </c>
      <c r="D37" s="39">
        <v>9929290</v>
      </c>
      <c r="E37" s="38" t="s">
        <v>208</v>
      </c>
      <c r="F37" s="38" t="s">
        <v>207</v>
      </c>
      <c r="G37" s="37">
        <v>1592</v>
      </c>
    </row>
    <row r="38" spans="1:7" ht="41.4" x14ac:dyDescent="0.3">
      <c r="A38" s="42">
        <v>29</v>
      </c>
      <c r="B38" s="41" t="s">
        <v>209</v>
      </c>
      <c r="C38" s="40">
        <v>45567</v>
      </c>
      <c r="D38" s="39">
        <v>9929290</v>
      </c>
      <c r="E38" s="38" t="s">
        <v>208</v>
      </c>
      <c r="F38" s="38" t="s">
        <v>207</v>
      </c>
      <c r="G38" s="37">
        <v>399</v>
      </c>
    </row>
    <row r="39" spans="1:7" ht="41.4" x14ac:dyDescent="0.3">
      <c r="A39" s="42">
        <v>30</v>
      </c>
      <c r="B39" s="41" t="s">
        <v>206</v>
      </c>
      <c r="C39" s="40">
        <v>45565</v>
      </c>
      <c r="D39" s="39">
        <v>86534599</v>
      </c>
      <c r="E39" s="38" t="s">
        <v>125</v>
      </c>
      <c r="F39" s="38" t="s">
        <v>205</v>
      </c>
      <c r="G39" s="37">
        <v>960</v>
      </c>
    </row>
    <row r="40" spans="1:7" ht="42" thickBot="1" x14ac:dyDescent="0.35">
      <c r="A40" s="42">
        <v>31</v>
      </c>
      <c r="B40" s="41" t="s">
        <v>204</v>
      </c>
      <c r="C40" s="40">
        <v>45579</v>
      </c>
      <c r="D40" s="39">
        <v>9929290</v>
      </c>
      <c r="E40" s="38" t="s">
        <v>203</v>
      </c>
      <c r="F40" s="38" t="s">
        <v>202</v>
      </c>
      <c r="G40" s="37">
        <v>514</v>
      </c>
    </row>
    <row r="41" spans="1:7" ht="15" thickBot="1" x14ac:dyDescent="0.35">
      <c r="A41" s="36"/>
      <c r="B41" s="35"/>
      <c r="C41" s="35"/>
      <c r="D41" s="35"/>
      <c r="E41" s="35"/>
      <c r="F41" s="34"/>
      <c r="G41" s="33">
        <f>SUM(G10:G40)</f>
        <v>176912.46</v>
      </c>
    </row>
  </sheetData>
  <mergeCells count="9">
    <mergeCell ref="A7:G7"/>
    <mergeCell ref="A8:G8"/>
    <mergeCell ref="A41:F41"/>
    <mergeCell ref="A1:G1"/>
    <mergeCell ref="A2:G2"/>
    <mergeCell ref="A3:G3"/>
    <mergeCell ref="A4:D4"/>
    <mergeCell ref="A5:G5"/>
    <mergeCell ref="A6:G6"/>
  </mergeCells>
  <conditionalFormatting sqref="B10:B40">
    <cfRule type="containsText" dxfId="5" priority="2" operator="containsText" text="Anulado">
      <formula>NOT(ISERROR(SEARCH("Anulado",B10)))</formula>
    </cfRule>
  </conditionalFormatting>
  <conditionalFormatting sqref="B41 B9">
    <cfRule type="duplicateValues" dxfId="4" priority="6"/>
  </conditionalFormatting>
  <conditionalFormatting sqref="B42:B1048576 B1:B8">
    <cfRule type="duplicateValues" dxfId="3" priority="5"/>
  </conditionalFormatting>
  <conditionalFormatting sqref="C11:G21">
    <cfRule type="containsText" dxfId="2" priority="3" operator="containsText" text="Anulado">
      <formula>NOT(ISERROR(SEARCH("Anulado",C11)))</formula>
    </cfRule>
  </conditionalFormatting>
  <conditionalFormatting sqref="F10">
    <cfRule type="containsText" dxfId="1" priority="4" operator="containsText" text="ANULADO">
      <formula>NOT(ISERROR(SEARCH("ANULADO",F10)))</formula>
    </cfRule>
  </conditionalFormatting>
  <conditionalFormatting sqref="F22">
    <cfRule type="containsText" dxfId="0" priority="1" operator="containsText" text="ANULADO">
      <formula>NOT(ISERROR(SEARCH("ANULADO",F22)))</formula>
    </cfRule>
  </conditionalFormatting>
  <pageMargins left="0.7" right="0.7" top="0.75" bottom="0.75" header="0.3" footer="0.3"/>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61104-FD53-4C07-865E-CCEFD09C7211}">
  <sheetPr>
    <outlinePr summaryBelow="0"/>
    <pageSetUpPr autoPageBreaks="0"/>
  </sheetPr>
  <dimension ref="B1:AK428"/>
  <sheetViews>
    <sheetView showGridLines="0" workbookViewId="0"/>
  </sheetViews>
  <sheetFormatPr baseColWidth="10" defaultRowHeight="12.75" customHeight="1" x14ac:dyDescent="0.25"/>
  <cols>
    <col min="1" max="1" width="2" customWidth="1"/>
    <col min="2" max="2" width="4.44140625" customWidth="1"/>
    <col min="3" max="3" width="1.109375" customWidth="1"/>
    <col min="4" max="4" width="5.109375" customWidth="1"/>
    <col min="5" max="5" width="1.5546875" customWidth="1"/>
    <col min="6" max="7" width="1.109375" customWidth="1"/>
    <col min="8" max="8" width="2.44140625" customWidth="1"/>
    <col min="9" max="9" width="1" customWidth="1"/>
    <col min="10" max="10" width="3" customWidth="1"/>
    <col min="11" max="11" width="2.33203125" customWidth="1"/>
    <col min="12" max="12" width="1.109375" customWidth="1"/>
    <col min="13" max="13" width="2.33203125" customWidth="1"/>
    <col min="14" max="14" width="5.6640625" customWidth="1"/>
    <col min="15" max="15" width="6.44140625" customWidth="1"/>
    <col min="16" max="16" width="4" customWidth="1"/>
    <col min="17" max="17" width="1" customWidth="1"/>
    <col min="18" max="18" width="26" customWidth="1"/>
    <col min="19" max="19" width="7.109375" customWidth="1"/>
    <col min="20" max="20" width="3.44140625" customWidth="1"/>
    <col min="21" max="21" width="2.33203125" customWidth="1"/>
    <col min="22" max="22" width="3.88671875" customWidth="1"/>
    <col min="23" max="23" width="2.6640625" customWidth="1"/>
    <col min="24" max="24" width="13" customWidth="1"/>
    <col min="25" max="25" width="11.33203125" customWidth="1"/>
    <col min="26" max="26" width="5.6640625" customWidth="1"/>
    <col min="27" max="28" width="1.6640625" customWidth="1"/>
    <col min="29" max="30" width="1.109375" customWidth="1"/>
    <col min="31" max="31" width="2.33203125" customWidth="1"/>
    <col min="32" max="33" width="1.109375" customWidth="1"/>
    <col min="34" max="34" width="3.109375" customWidth="1"/>
    <col min="35" max="35" width="1.44140625" customWidth="1"/>
    <col min="36" max="36" width="3.44140625" customWidth="1"/>
    <col min="37" max="37" width="1.109375" customWidth="1"/>
    <col min="38" max="256" width="6.88671875" customWidth="1"/>
  </cols>
  <sheetData>
    <row r="1" spans="2:37" ht="12" customHeight="1" x14ac:dyDescent="0.25"/>
    <row r="2" spans="2:37" ht="6.75" customHeight="1" x14ac:dyDescent="0.25">
      <c r="G2" s="21" t="s">
        <v>0</v>
      </c>
      <c r="H2" s="21"/>
      <c r="I2" s="21"/>
      <c r="J2" s="21"/>
      <c r="K2" s="21"/>
      <c r="L2" s="21"/>
      <c r="M2" s="21"/>
      <c r="N2" s="21"/>
      <c r="O2" s="21"/>
      <c r="P2" s="21"/>
      <c r="Q2" s="21"/>
      <c r="R2" s="21"/>
      <c r="S2" s="21"/>
      <c r="T2" s="21"/>
      <c r="U2" s="21"/>
      <c r="V2" s="21"/>
    </row>
    <row r="3" spans="2:37" ht="13.5" customHeight="1" x14ac:dyDescent="0.25">
      <c r="G3" s="21"/>
      <c r="H3" s="21"/>
      <c r="I3" s="21"/>
      <c r="J3" s="21"/>
      <c r="K3" s="21"/>
      <c r="L3" s="21"/>
      <c r="M3" s="21"/>
      <c r="N3" s="21"/>
      <c r="O3" s="21"/>
      <c r="P3" s="21"/>
      <c r="Q3" s="21"/>
      <c r="R3" s="21"/>
      <c r="S3" s="21"/>
      <c r="T3" s="21"/>
      <c r="U3" s="21"/>
      <c r="V3" s="21"/>
      <c r="Z3" s="22" t="s">
        <v>1</v>
      </c>
      <c r="AA3" s="22"/>
      <c r="AB3" s="22"/>
      <c r="AC3" s="22"/>
      <c r="AE3" s="23">
        <v>1</v>
      </c>
      <c r="AF3" s="23"/>
      <c r="AH3" s="2" t="s">
        <v>2</v>
      </c>
      <c r="AJ3" s="1">
        <v>10</v>
      </c>
    </row>
    <row r="4" spans="2:37" ht="7.5" customHeight="1" x14ac:dyDescent="0.25">
      <c r="G4" s="21"/>
      <c r="H4" s="21"/>
      <c r="I4" s="21"/>
      <c r="J4" s="21"/>
      <c r="K4" s="21"/>
      <c r="L4" s="21"/>
      <c r="M4" s="21"/>
      <c r="N4" s="21"/>
      <c r="O4" s="21"/>
      <c r="P4" s="21"/>
      <c r="Q4" s="21"/>
      <c r="R4" s="21"/>
      <c r="S4" s="21"/>
      <c r="T4" s="21"/>
      <c r="U4" s="21"/>
      <c r="V4" s="21"/>
      <c r="Z4" s="22" t="s">
        <v>3</v>
      </c>
      <c r="AA4" s="22"/>
      <c r="AB4" s="22"/>
      <c r="AC4" s="22"/>
      <c r="AE4" s="24">
        <v>45600</v>
      </c>
      <c r="AF4" s="24"/>
      <c r="AG4" s="24"/>
      <c r="AH4" s="24"/>
      <c r="AI4" s="24"/>
      <c r="AJ4" s="24"/>
    </row>
    <row r="5" spans="2:37" ht="6" customHeight="1" x14ac:dyDescent="0.25">
      <c r="G5" s="21"/>
      <c r="H5" s="21"/>
      <c r="I5" s="21"/>
      <c r="J5" s="21"/>
      <c r="K5" s="21"/>
      <c r="L5" s="21"/>
      <c r="M5" s="21"/>
      <c r="N5" s="21"/>
      <c r="O5" s="21"/>
      <c r="P5" s="21"/>
      <c r="Q5" s="21"/>
      <c r="R5" s="21"/>
      <c r="S5" s="21"/>
      <c r="T5" s="21"/>
      <c r="U5" s="21"/>
      <c r="V5" s="21"/>
      <c r="Z5" s="22"/>
      <c r="AA5" s="22"/>
      <c r="AB5" s="22"/>
      <c r="AC5" s="22"/>
      <c r="AE5" s="24"/>
      <c r="AF5" s="24"/>
      <c r="AG5" s="24"/>
      <c r="AH5" s="24"/>
      <c r="AI5" s="24"/>
      <c r="AJ5" s="24"/>
    </row>
    <row r="6" spans="2:37" ht="7.5" customHeight="1" x14ac:dyDescent="0.25">
      <c r="G6" s="21"/>
      <c r="H6" s="21"/>
      <c r="I6" s="21"/>
      <c r="J6" s="21"/>
      <c r="K6" s="21"/>
      <c r="L6" s="21"/>
      <c r="M6" s="21"/>
      <c r="N6" s="21"/>
      <c r="O6" s="21"/>
      <c r="P6" s="21"/>
      <c r="Q6" s="21"/>
      <c r="R6" s="21"/>
      <c r="S6" s="21"/>
      <c r="T6" s="21"/>
      <c r="U6" s="21"/>
      <c r="V6" s="21"/>
      <c r="Z6" s="22" t="s">
        <v>4</v>
      </c>
      <c r="AA6" s="22"/>
      <c r="AB6" s="22"/>
      <c r="AC6" s="22"/>
      <c r="AE6" s="25">
        <v>0.40538194444444442</v>
      </c>
      <c r="AF6" s="25"/>
      <c r="AG6" s="25"/>
      <c r="AH6" s="25"/>
      <c r="AI6" s="25"/>
      <c r="AJ6" s="25"/>
    </row>
    <row r="7" spans="2:37" ht="6" customHeight="1" x14ac:dyDescent="0.25">
      <c r="G7" s="21"/>
      <c r="H7" s="21"/>
      <c r="I7" s="21"/>
      <c r="J7" s="21"/>
      <c r="K7" s="21"/>
      <c r="L7" s="21"/>
      <c r="M7" s="21"/>
      <c r="N7" s="21"/>
      <c r="O7" s="21"/>
      <c r="P7" s="21"/>
      <c r="Q7" s="21"/>
      <c r="R7" s="21"/>
      <c r="S7" s="21"/>
      <c r="T7" s="21"/>
      <c r="U7" s="21"/>
      <c r="V7" s="21"/>
      <c r="Z7" s="22"/>
      <c r="AA7" s="22"/>
      <c r="AB7" s="22"/>
      <c r="AC7" s="22"/>
      <c r="AE7" s="25"/>
      <c r="AF7" s="25"/>
      <c r="AG7" s="25"/>
      <c r="AH7" s="25"/>
      <c r="AI7" s="25"/>
      <c r="AJ7" s="25"/>
    </row>
    <row r="8" spans="2:37" ht="13.5" customHeight="1" x14ac:dyDescent="0.25">
      <c r="G8" s="21"/>
      <c r="H8" s="21"/>
      <c r="I8" s="21"/>
      <c r="J8" s="21"/>
      <c r="K8" s="21"/>
      <c r="L8" s="21"/>
      <c r="M8" s="21"/>
      <c r="N8" s="21"/>
      <c r="O8" s="21"/>
      <c r="P8" s="21"/>
      <c r="Q8" s="21"/>
      <c r="R8" s="21"/>
      <c r="S8" s="21"/>
      <c r="T8" s="21"/>
      <c r="U8" s="21"/>
      <c r="V8" s="21"/>
      <c r="Z8" s="22" t="s">
        <v>5</v>
      </c>
      <c r="AA8" s="22"/>
      <c r="AB8" s="22"/>
      <c r="AC8" s="22"/>
      <c r="AE8" s="26" t="s">
        <v>6</v>
      </c>
      <c r="AF8" s="26"/>
      <c r="AG8" s="26"/>
      <c r="AH8" s="26"/>
      <c r="AI8" s="26"/>
      <c r="AJ8" s="26"/>
    </row>
    <row r="9" spans="2:37" ht="6.75" customHeight="1" x14ac:dyDescent="0.25">
      <c r="G9" s="21"/>
      <c r="H9" s="21"/>
      <c r="I9" s="21"/>
      <c r="J9" s="21"/>
      <c r="K9" s="21"/>
      <c r="L9" s="21"/>
      <c r="M9" s="21"/>
      <c r="N9" s="21"/>
      <c r="O9" s="21"/>
      <c r="P9" s="21"/>
      <c r="Q9" s="21"/>
      <c r="R9" s="21"/>
      <c r="S9" s="21"/>
      <c r="T9" s="21"/>
      <c r="U9" s="21"/>
      <c r="V9" s="21"/>
    </row>
    <row r="10" spans="2:37" ht="6.75" customHeight="1" x14ac:dyDescent="0.25"/>
    <row r="11" spans="2:37" ht="13.2" x14ac:dyDescent="0.25">
      <c r="B11" s="9" t="s">
        <v>7</v>
      </c>
      <c r="C11" s="9"/>
      <c r="D11" s="9"/>
      <c r="H11" s="20" t="s">
        <v>8</v>
      </c>
      <c r="I11" s="20"/>
      <c r="J11" s="20"/>
      <c r="K11" s="20"/>
      <c r="L11" s="20"/>
      <c r="M11" s="20"/>
      <c r="N11" s="20"/>
      <c r="O11" s="20"/>
    </row>
    <row r="12" spans="2:37" ht="13.2" x14ac:dyDescent="0.25">
      <c r="B12" s="9" t="s">
        <v>9</v>
      </c>
      <c r="C12" s="9"/>
      <c r="D12" s="9"/>
      <c r="H12" s="20" t="s">
        <v>10</v>
      </c>
      <c r="I12" s="20"/>
      <c r="J12" s="20"/>
      <c r="K12" s="20"/>
      <c r="L12" s="20"/>
      <c r="M12" s="3" t="s">
        <v>11</v>
      </c>
      <c r="N12" s="20" t="s">
        <v>10</v>
      </c>
      <c r="O12" s="20"/>
      <c r="P12" s="20"/>
      <c r="Q12" s="20"/>
    </row>
    <row r="13" spans="2:37" ht="6.75" customHeight="1" x14ac:dyDescent="0.25"/>
    <row r="14" spans="2:37" ht="14.25" customHeight="1" x14ac:dyDescent="0.25">
      <c r="B14" s="16" t="s">
        <v>12</v>
      </c>
      <c r="C14" s="16"/>
      <c r="D14" s="16"/>
      <c r="J14" s="17" t="s">
        <v>13</v>
      </c>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row>
    <row r="15" spans="2:37" ht="6" customHeight="1" x14ac:dyDescent="0.25"/>
    <row r="16" spans="2:37" ht="13.2" x14ac:dyDescent="0.25">
      <c r="C16" s="9" t="s">
        <v>14</v>
      </c>
      <c r="D16" s="9"/>
      <c r="E16" s="9"/>
      <c r="F16" s="9"/>
      <c r="G16" s="9"/>
      <c r="H16" s="9"/>
      <c r="J16" s="13" t="s">
        <v>15</v>
      </c>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row>
    <row r="17" spans="2:36" ht="6.75" customHeight="1" x14ac:dyDescent="0.25">
      <c r="B17" s="14" t="s">
        <v>16</v>
      </c>
      <c r="C17" s="14"/>
      <c r="D17" s="14"/>
      <c r="E17" s="14"/>
      <c r="AD17" s="14" t="s">
        <v>17</v>
      </c>
      <c r="AE17" s="14"/>
      <c r="AF17" s="14"/>
      <c r="AG17" s="14"/>
      <c r="AH17" s="14"/>
      <c r="AI17" s="14"/>
      <c r="AJ17" s="14"/>
    </row>
    <row r="18" spans="2:36" ht="6" customHeight="1" x14ac:dyDescent="0.25">
      <c r="B18" s="14"/>
      <c r="C18" s="14"/>
      <c r="D18" s="14"/>
      <c r="E18" s="14"/>
      <c r="H18" s="15" t="s">
        <v>18</v>
      </c>
      <c r="I18" s="15"/>
      <c r="J18" s="15"/>
      <c r="K18" s="15"/>
      <c r="L18" s="15"/>
      <c r="M18" s="15"/>
      <c r="N18" s="15"/>
      <c r="O18" s="15"/>
      <c r="P18" s="15"/>
      <c r="Q18" s="15"/>
      <c r="R18" s="15"/>
      <c r="U18" s="15" t="s">
        <v>19</v>
      </c>
      <c r="V18" s="15"/>
      <c r="W18" s="15"/>
      <c r="X18" s="15"/>
      <c r="Y18" s="15"/>
      <c r="Z18" s="15"/>
      <c r="AD18" s="14"/>
      <c r="AE18" s="14"/>
      <c r="AF18" s="14"/>
      <c r="AG18" s="14"/>
      <c r="AH18" s="14"/>
      <c r="AI18" s="14"/>
      <c r="AJ18" s="14"/>
    </row>
    <row r="19" spans="2:36" ht="7.5" customHeight="1" x14ac:dyDescent="0.25">
      <c r="B19" s="14"/>
      <c r="C19" s="14"/>
      <c r="D19" s="14"/>
      <c r="E19" s="14"/>
      <c r="H19" s="15"/>
      <c r="I19" s="15"/>
      <c r="J19" s="15"/>
      <c r="K19" s="15"/>
      <c r="L19" s="15"/>
      <c r="M19" s="15"/>
      <c r="N19" s="15"/>
      <c r="O19" s="15"/>
      <c r="P19" s="15"/>
      <c r="Q19" s="15"/>
      <c r="R19" s="15"/>
      <c r="U19" s="15"/>
      <c r="V19" s="15"/>
      <c r="W19" s="15"/>
      <c r="X19" s="15"/>
      <c r="Y19" s="15"/>
      <c r="Z19" s="15"/>
      <c r="AD19" s="14"/>
      <c r="AE19" s="14"/>
      <c r="AF19" s="14"/>
      <c r="AG19" s="14"/>
      <c r="AH19" s="14"/>
      <c r="AI19" s="14"/>
      <c r="AJ19" s="14"/>
    </row>
    <row r="20" spans="2:36" ht="6.75" customHeight="1" x14ac:dyDescent="0.25">
      <c r="B20" s="14"/>
      <c r="C20" s="14"/>
      <c r="D20" s="14"/>
      <c r="E20" s="14"/>
      <c r="AD20" s="14"/>
      <c r="AE20" s="14"/>
      <c r="AF20" s="14"/>
      <c r="AG20" s="14"/>
      <c r="AH20" s="14"/>
      <c r="AI20" s="14"/>
      <c r="AJ20" s="14"/>
    </row>
    <row r="21" spans="2:36" ht="13.2" x14ac:dyDescent="0.25">
      <c r="F21" s="11" t="s">
        <v>20</v>
      </c>
      <c r="G21" s="11"/>
      <c r="H21" s="11"/>
      <c r="I21" s="11"/>
      <c r="J21" s="11"/>
      <c r="K21" s="11"/>
      <c r="L21" s="11"/>
      <c r="M21" s="11"/>
      <c r="N21" s="11"/>
      <c r="O21" s="11"/>
      <c r="P21" s="11"/>
      <c r="Q21" s="11"/>
      <c r="R21" s="11"/>
      <c r="S21" s="11"/>
      <c r="V21" s="4">
        <v>151</v>
      </c>
      <c r="X21" s="8" t="s">
        <v>21</v>
      </c>
      <c r="Y21" s="8"/>
      <c r="Z21" s="8"/>
      <c r="AA21" s="8"/>
      <c r="AF21" s="12" t="s">
        <v>22</v>
      </c>
      <c r="AG21" s="12"/>
      <c r="AH21" s="12"/>
      <c r="AI21" s="12"/>
      <c r="AJ21" s="12"/>
    </row>
    <row r="22" spans="2:36" ht="11.25" customHeight="1" x14ac:dyDescent="0.25">
      <c r="F22" s="11"/>
      <c r="G22" s="11"/>
      <c r="H22" s="11"/>
      <c r="I22" s="11"/>
      <c r="J22" s="11"/>
      <c r="K22" s="11"/>
      <c r="L22" s="11"/>
      <c r="M22" s="11"/>
      <c r="N22" s="11"/>
      <c r="O22" s="11"/>
      <c r="P22" s="11"/>
      <c r="Q22" s="11"/>
      <c r="R22" s="11"/>
      <c r="S22" s="11"/>
    </row>
    <row r="23" spans="2:36" ht="12" customHeight="1" x14ac:dyDescent="0.25">
      <c r="F23" s="11"/>
      <c r="G23" s="11"/>
      <c r="H23" s="11"/>
      <c r="I23" s="11"/>
      <c r="J23" s="11"/>
      <c r="K23" s="11"/>
      <c r="L23" s="11"/>
      <c r="M23" s="11"/>
      <c r="N23" s="11"/>
      <c r="O23" s="11"/>
      <c r="P23" s="11"/>
      <c r="Q23" s="11"/>
      <c r="R23" s="11"/>
      <c r="S23" s="11"/>
    </row>
    <row r="24" spans="2:36" ht="13.2" x14ac:dyDescent="0.25">
      <c r="F24" s="6" t="s">
        <v>23</v>
      </c>
      <c r="G24" s="6"/>
      <c r="H24" s="6"/>
      <c r="I24" s="6"/>
      <c r="J24" s="6"/>
      <c r="L24" s="7" t="s">
        <v>24</v>
      </c>
      <c r="M24" s="7"/>
      <c r="N24" s="7"/>
      <c r="O24" s="7"/>
      <c r="P24" s="7"/>
      <c r="Q24" s="7"/>
      <c r="R24" s="7"/>
      <c r="S24" s="7"/>
      <c r="T24" s="7"/>
    </row>
    <row r="25" spans="2:36" ht="13.2" x14ac:dyDescent="0.25">
      <c r="V25" s="4">
        <v>151</v>
      </c>
      <c r="X25" s="8" t="s">
        <v>21</v>
      </c>
      <c r="Y25" s="8"/>
      <c r="Z25" s="8"/>
      <c r="AA25" s="8"/>
    </row>
    <row r="26" spans="2:36" ht="11.25" customHeight="1" x14ac:dyDescent="0.25"/>
    <row r="27" spans="2:36" ht="13.2" x14ac:dyDescent="0.25">
      <c r="V27" s="4">
        <v>151</v>
      </c>
      <c r="X27" s="8" t="s">
        <v>21</v>
      </c>
      <c r="Y27" s="8"/>
      <c r="Z27" s="8"/>
      <c r="AA27" s="8"/>
    </row>
    <row r="28" spans="2:36" ht="11.25" customHeight="1" x14ac:dyDescent="0.25"/>
    <row r="29" spans="2:36" ht="13.2" x14ac:dyDescent="0.25">
      <c r="V29" s="4">
        <v>151</v>
      </c>
      <c r="X29" s="8" t="s">
        <v>21</v>
      </c>
      <c r="Y29" s="8"/>
      <c r="Z29" s="8"/>
      <c r="AA29" s="8"/>
    </row>
    <row r="30" spans="2:36" ht="11.25" customHeight="1" x14ac:dyDescent="0.25"/>
    <row r="31" spans="2:36" ht="13.2" x14ac:dyDescent="0.25">
      <c r="F31" s="11" t="s">
        <v>25</v>
      </c>
      <c r="G31" s="11"/>
      <c r="H31" s="11"/>
      <c r="I31" s="11"/>
      <c r="J31" s="11"/>
      <c r="K31" s="11"/>
      <c r="L31" s="11"/>
      <c r="M31" s="11"/>
      <c r="N31" s="11"/>
      <c r="O31" s="11"/>
      <c r="P31" s="11"/>
      <c r="Q31" s="11"/>
      <c r="R31" s="11"/>
      <c r="S31" s="11"/>
      <c r="V31" s="4">
        <v>151</v>
      </c>
      <c r="X31" s="8" t="s">
        <v>21</v>
      </c>
      <c r="Y31" s="8"/>
      <c r="Z31" s="8"/>
      <c r="AA31" s="8"/>
      <c r="AF31" s="12" t="s">
        <v>26</v>
      </c>
      <c r="AG31" s="12"/>
      <c r="AH31" s="12"/>
      <c r="AI31" s="12"/>
      <c r="AJ31" s="12"/>
    </row>
    <row r="32" spans="2:36" ht="11.25" customHeight="1" x14ac:dyDescent="0.25">
      <c r="F32" s="11"/>
      <c r="G32" s="11"/>
      <c r="H32" s="11"/>
      <c r="I32" s="11"/>
      <c r="J32" s="11"/>
      <c r="K32" s="11"/>
      <c r="L32" s="11"/>
      <c r="M32" s="11"/>
      <c r="N32" s="11"/>
      <c r="O32" s="11"/>
      <c r="P32" s="11"/>
      <c r="Q32" s="11"/>
      <c r="R32" s="11"/>
      <c r="S32" s="11"/>
    </row>
    <row r="33" spans="2:37" ht="12" customHeight="1" x14ac:dyDescent="0.25">
      <c r="F33" s="11"/>
      <c r="G33" s="11"/>
      <c r="H33" s="11"/>
      <c r="I33" s="11"/>
      <c r="J33" s="11"/>
      <c r="K33" s="11"/>
      <c r="L33" s="11"/>
      <c r="M33" s="11"/>
      <c r="N33" s="11"/>
      <c r="O33" s="11"/>
      <c r="P33" s="11"/>
      <c r="Q33" s="11"/>
      <c r="R33" s="11"/>
      <c r="S33" s="11"/>
    </row>
    <row r="34" spans="2:37" ht="12" customHeight="1" x14ac:dyDescent="0.25">
      <c r="F34" s="11"/>
      <c r="G34" s="11"/>
      <c r="H34" s="11"/>
      <c r="I34" s="11"/>
      <c r="J34" s="11"/>
      <c r="K34" s="11"/>
      <c r="L34" s="11"/>
      <c r="M34" s="11"/>
      <c r="N34" s="11"/>
      <c r="O34" s="11"/>
      <c r="P34" s="11"/>
      <c r="Q34" s="11"/>
      <c r="R34" s="11"/>
      <c r="S34" s="11"/>
    </row>
    <row r="35" spans="2:37" ht="13.2" x14ac:dyDescent="0.25">
      <c r="F35" s="6" t="s">
        <v>27</v>
      </c>
      <c r="G35" s="6"/>
      <c r="H35" s="6"/>
      <c r="I35" s="6"/>
      <c r="J35" s="6"/>
      <c r="L35" s="7" t="s">
        <v>28</v>
      </c>
      <c r="M35" s="7"/>
      <c r="N35" s="7"/>
      <c r="O35" s="7"/>
      <c r="P35" s="7"/>
      <c r="Q35" s="7"/>
      <c r="R35" s="7"/>
      <c r="S35" s="7"/>
      <c r="T35" s="7"/>
    </row>
    <row r="36" spans="2:37" ht="13.2" x14ac:dyDescent="0.25">
      <c r="V36" s="4">
        <v>151</v>
      </c>
      <c r="X36" s="8" t="s">
        <v>21</v>
      </c>
      <c r="Y36" s="8"/>
      <c r="Z36" s="8"/>
      <c r="AA36" s="8"/>
    </row>
    <row r="37" spans="2:37" ht="11.25" customHeight="1" x14ac:dyDescent="0.25"/>
    <row r="38" spans="2:37" ht="11.25" customHeight="1" x14ac:dyDescent="0.25"/>
    <row r="39" spans="2:37" ht="13.2" x14ac:dyDescent="0.25">
      <c r="D39" s="9" t="s">
        <v>29</v>
      </c>
      <c r="E39" s="9"/>
      <c r="F39" s="9"/>
      <c r="G39" s="9"/>
      <c r="H39" s="9"/>
      <c r="I39" s="9"/>
      <c r="J39" s="9"/>
      <c r="K39" s="9"/>
      <c r="L39" s="9"/>
      <c r="M39" s="9"/>
      <c r="N39" s="9"/>
      <c r="AC39" s="10">
        <v>21845.73</v>
      </c>
      <c r="AD39" s="10"/>
      <c r="AE39" s="10"/>
      <c r="AF39" s="10"/>
      <c r="AG39" s="10"/>
      <c r="AH39" s="10"/>
      <c r="AI39" s="10"/>
      <c r="AJ39" s="10"/>
      <c r="AK39" s="10"/>
    </row>
    <row r="40" spans="2:37" ht="21" customHeight="1" x14ac:dyDescent="0.25"/>
    <row r="41" spans="2:37" ht="30" customHeight="1" x14ac:dyDescent="0.25"/>
    <row r="42" spans="2:37" ht="6" customHeight="1" x14ac:dyDescent="0.25"/>
    <row r="43" spans="2:37" ht="13.2" x14ac:dyDescent="0.25">
      <c r="C43" s="9" t="s">
        <v>14</v>
      </c>
      <c r="D43" s="9"/>
      <c r="E43" s="9"/>
      <c r="F43" s="9"/>
      <c r="G43" s="9"/>
      <c r="H43" s="9"/>
      <c r="J43" s="13" t="s">
        <v>30</v>
      </c>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row>
    <row r="44" spans="2:37" ht="6.75" customHeight="1" x14ac:dyDescent="0.25">
      <c r="B44" s="14" t="s">
        <v>31</v>
      </c>
      <c r="C44" s="14"/>
      <c r="D44" s="14"/>
      <c r="E44" s="14"/>
      <c r="AD44" s="14" t="s">
        <v>17</v>
      </c>
      <c r="AE44" s="14"/>
      <c r="AF44" s="14"/>
      <c r="AG44" s="14"/>
      <c r="AH44" s="14"/>
      <c r="AI44" s="14"/>
      <c r="AJ44" s="14"/>
    </row>
    <row r="45" spans="2:37" ht="6" customHeight="1" x14ac:dyDescent="0.25">
      <c r="B45" s="14"/>
      <c r="C45" s="14"/>
      <c r="D45" s="14"/>
      <c r="E45" s="14"/>
      <c r="H45" s="15" t="s">
        <v>18</v>
      </c>
      <c r="I45" s="15"/>
      <c r="J45" s="15"/>
      <c r="K45" s="15"/>
      <c r="L45" s="15"/>
      <c r="M45" s="15"/>
      <c r="N45" s="15"/>
      <c r="O45" s="15"/>
      <c r="P45" s="15"/>
      <c r="Q45" s="15"/>
      <c r="R45" s="15"/>
      <c r="U45" s="15" t="s">
        <v>19</v>
      </c>
      <c r="V45" s="15"/>
      <c r="W45" s="15"/>
      <c r="X45" s="15"/>
      <c r="Y45" s="15"/>
      <c r="Z45" s="15"/>
      <c r="AD45" s="14"/>
      <c r="AE45" s="14"/>
      <c r="AF45" s="14"/>
      <c r="AG45" s="14"/>
      <c r="AH45" s="14"/>
      <c r="AI45" s="14"/>
      <c r="AJ45" s="14"/>
    </row>
    <row r="46" spans="2:37" ht="7.5" customHeight="1" x14ac:dyDescent="0.25">
      <c r="B46" s="14"/>
      <c r="C46" s="14"/>
      <c r="D46" s="14"/>
      <c r="E46" s="14"/>
      <c r="H46" s="15"/>
      <c r="I46" s="15"/>
      <c r="J46" s="15"/>
      <c r="K46" s="15"/>
      <c r="L46" s="15"/>
      <c r="M46" s="15"/>
      <c r="N46" s="15"/>
      <c r="O46" s="15"/>
      <c r="P46" s="15"/>
      <c r="Q46" s="15"/>
      <c r="R46" s="15"/>
      <c r="U46" s="15"/>
      <c r="V46" s="15"/>
      <c r="W46" s="15"/>
      <c r="X46" s="15"/>
      <c r="Y46" s="15"/>
      <c r="Z46" s="15"/>
      <c r="AD46" s="14"/>
      <c r="AE46" s="14"/>
      <c r="AF46" s="14"/>
      <c r="AG46" s="14"/>
      <c r="AH46" s="14"/>
      <c r="AI46" s="14"/>
      <c r="AJ46" s="14"/>
    </row>
    <row r="47" spans="2:37" ht="6.75" customHeight="1" x14ac:dyDescent="0.25">
      <c r="B47" s="14"/>
      <c r="C47" s="14"/>
      <c r="D47" s="14"/>
      <c r="E47" s="14"/>
      <c r="AD47" s="14"/>
      <c r="AE47" s="14"/>
      <c r="AF47" s="14"/>
      <c r="AG47" s="14"/>
      <c r="AH47" s="14"/>
      <c r="AI47" s="14"/>
      <c r="AJ47" s="14"/>
    </row>
    <row r="48" spans="2:37" ht="13.2" x14ac:dyDescent="0.25">
      <c r="B48" s="19" t="s">
        <v>32</v>
      </c>
      <c r="C48" s="19"/>
      <c r="D48" s="19"/>
      <c r="F48" s="11" t="s">
        <v>33</v>
      </c>
      <c r="G48" s="11"/>
      <c r="H48" s="11"/>
      <c r="I48" s="11"/>
      <c r="J48" s="11"/>
      <c r="K48" s="11"/>
      <c r="L48" s="11"/>
      <c r="M48" s="11"/>
      <c r="N48" s="11"/>
      <c r="O48" s="11"/>
      <c r="P48" s="11"/>
      <c r="Q48" s="11"/>
      <c r="R48" s="11"/>
      <c r="S48" s="11"/>
      <c r="V48" s="4">
        <v>158</v>
      </c>
      <c r="X48" s="8" t="s">
        <v>34</v>
      </c>
      <c r="Y48" s="8"/>
      <c r="Z48" s="8"/>
      <c r="AA48" s="8"/>
      <c r="AF48" s="12" t="s">
        <v>35</v>
      </c>
      <c r="AG48" s="12"/>
      <c r="AH48" s="12"/>
      <c r="AI48" s="12"/>
      <c r="AJ48" s="12"/>
    </row>
    <row r="49" spans="2:37" ht="11.25" customHeight="1" x14ac:dyDescent="0.25">
      <c r="F49" s="11"/>
      <c r="G49" s="11"/>
      <c r="H49" s="11"/>
      <c r="I49" s="11"/>
      <c r="J49" s="11"/>
      <c r="K49" s="11"/>
      <c r="L49" s="11"/>
      <c r="M49" s="11"/>
      <c r="N49" s="11"/>
      <c r="O49" s="11"/>
      <c r="P49" s="11"/>
      <c r="Q49" s="11"/>
      <c r="R49" s="11"/>
      <c r="S49" s="11"/>
    </row>
    <row r="50" spans="2:37" ht="12" customHeight="1" x14ac:dyDescent="0.25">
      <c r="F50" s="11"/>
      <c r="G50" s="11"/>
      <c r="H50" s="11"/>
      <c r="I50" s="11"/>
      <c r="J50" s="11"/>
      <c r="K50" s="11"/>
      <c r="L50" s="11"/>
      <c r="M50" s="11"/>
      <c r="N50" s="11"/>
      <c r="O50" s="11"/>
      <c r="P50" s="11"/>
      <c r="Q50" s="11"/>
      <c r="R50" s="11"/>
      <c r="S50" s="11"/>
    </row>
    <row r="51" spans="2:37" ht="13.2" x14ac:dyDescent="0.25">
      <c r="F51" s="6" t="s">
        <v>36</v>
      </c>
      <c r="G51" s="6"/>
      <c r="H51" s="6"/>
      <c r="I51" s="6"/>
      <c r="J51" s="6"/>
      <c r="L51" s="7" t="s">
        <v>37</v>
      </c>
      <c r="M51" s="7"/>
      <c r="N51" s="7"/>
      <c r="O51" s="7"/>
      <c r="P51" s="7"/>
      <c r="Q51" s="7"/>
      <c r="R51" s="7"/>
      <c r="S51" s="7"/>
      <c r="T51" s="7"/>
    </row>
    <row r="52" spans="2:37" ht="13.2" x14ac:dyDescent="0.25">
      <c r="B52" s="19" t="s">
        <v>38</v>
      </c>
      <c r="C52" s="19"/>
      <c r="D52" s="19"/>
      <c r="F52" s="11" t="s">
        <v>39</v>
      </c>
      <c r="G52" s="11"/>
      <c r="H52" s="11"/>
      <c r="I52" s="11"/>
      <c r="J52" s="11"/>
      <c r="K52" s="11"/>
      <c r="L52" s="11"/>
      <c r="M52" s="11"/>
      <c r="N52" s="11"/>
      <c r="O52" s="11"/>
      <c r="P52" s="11"/>
      <c r="Q52" s="11"/>
      <c r="R52" s="11"/>
      <c r="S52" s="11"/>
      <c r="V52" s="4">
        <v>122</v>
      </c>
      <c r="X52" s="18" t="s">
        <v>40</v>
      </c>
      <c r="Y52" s="18"/>
      <c r="Z52" s="18"/>
      <c r="AA52" s="18"/>
      <c r="AF52" s="12" t="s">
        <v>41</v>
      </c>
      <c r="AG52" s="12"/>
      <c r="AH52" s="12"/>
      <c r="AI52" s="12"/>
      <c r="AJ52" s="12"/>
    </row>
    <row r="53" spans="2:37" ht="11.25" customHeight="1" x14ac:dyDescent="0.25">
      <c r="F53" s="11"/>
      <c r="G53" s="11"/>
      <c r="H53" s="11"/>
      <c r="I53" s="11"/>
      <c r="J53" s="11"/>
      <c r="K53" s="11"/>
      <c r="L53" s="11"/>
      <c r="M53" s="11"/>
      <c r="N53" s="11"/>
      <c r="O53" s="11"/>
      <c r="P53" s="11"/>
      <c r="Q53" s="11"/>
      <c r="R53" s="11"/>
      <c r="S53" s="11"/>
      <c r="X53" s="18"/>
      <c r="Y53" s="18"/>
      <c r="Z53" s="18"/>
      <c r="AA53" s="18"/>
    </row>
    <row r="54" spans="2:37" ht="12" customHeight="1" x14ac:dyDescent="0.25">
      <c r="F54" s="11"/>
      <c r="G54" s="11"/>
      <c r="H54" s="11"/>
      <c r="I54" s="11"/>
      <c r="J54" s="11"/>
      <c r="K54" s="11"/>
      <c r="L54" s="11"/>
      <c r="M54" s="11"/>
      <c r="N54" s="11"/>
      <c r="O54" s="11"/>
      <c r="P54" s="11"/>
      <c r="Q54" s="11"/>
      <c r="R54" s="11"/>
      <c r="S54" s="11"/>
    </row>
    <row r="55" spans="2:37" ht="13.2" x14ac:dyDescent="0.25">
      <c r="F55" s="6" t="s">
        <v>42</v>
      </c>
      <c r="G55" s="6"/>
      <c r="H55" s="6"/>
      <c r="I55" s="6"/>
      <c r="J55" s="6"/>
      <c r="L55" s="7" t="s">
        <v>43</v>
      </c>
      <c r="M55" s="7"/>
      <c r="N55" s="7"/>
      <c r="O55" s="7"/>
      <c r="P55" s="7"/>
      <c r="Q55" s="7"/>
      <c r="R55" s="7"/>
      <c r="S55" s="7"/>
      <c r="T55" s="7"/>
    </row>
    <row r="56" spans="2:37" ht="14.25" customHeight="1" x14ac:dyDescent="0.25">
      <c r="B56" s="16" t="s">
        <v>12</v>
      </c>
      <c r="C56" s="16"/>
      <c r="D56" s="16"/>
      <c r="J56" s="17" t="s">
        <v>13</v>
      </c>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row>
    <row r="57" spans="2:37" ht="6" customHeight="1" x14ac:dyDescent="0.25"/>
    <row r="58" spans="2:37" ht="13.2" x14ac:dyDescent="0.25">
      <c r="C58" s="9" t="s">
        <v>14</v>
      </c>
      <c r="D58" s="9"/>
      <c r="E58" s="9"/>
      <c r="F58" s="9"/>
      <c r="G58" s="9"/>
      <c r="H58" s="9"/>
      <c r="J58" s="13" t="s">
        <v>30</v>
      </c>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row>
    <row r="59" spans="2:37" ht="6.75" customHeight="1" x14ac:dyDescent="0.25">
      <c r="B59" s="14" t="s">
        <v>31</v>
      </c>
      <c r="C59" s="14"/>
      <c r="D59" s="14"/>
      <c r="E59" s="14"/>
      <c r="AD59" s="14" t="s">
        <v>17</v>
      </c>
      <c r="AE59" s="14"/>
      <c r="AF59" s="14"/>
      <c r="AG59" s="14"/>
      <c r="AH59" s="14"/>
      <c r="AI59" s="14"/>
      <c r="AJ59" s="14"/>
    </row>
    <row r="60" spans="2:37" ht="6" customHeight="1" x14ac:dyDescent="0.25">
      <c r="B60" s="14"/>
      <c r="C60" s="14"/>
      <c r="D60" s="14"/>
      <c r="E60" s="14"/>
      <c r="H60" s="15" t="s">
        <v>18</v>
      </c>
      <c r="I60" s="15"/>
      <c r="J60" s="15"/>
      <c r="K60" s="15"/>
      <c r="L60" s="15"/>
      <c r="M60" s="15"/>
      <c r="N60" s="15"/>
      <c r="O60" s="15"/>
      <c r="P60" s="15"/>
      <c r="Q60" s="15"/>
      <c r="R60" s="15"/>
      <c r="U60" s="15" t="s">
        <v>19</v>
      </c>
      <c r="V60" s="15"/>
      <c r="W60" s="15"/>
      <c r="X60" s="15"/>
      <c r="Y60" s="15"/>
      <c r="Z60" s="15"/>
      <c r="AD60" s="14"/>
      <c r="AE60" s="14"/>
      <c r="AF60" s="14"/>
      <c r="AG60" s="14"/>
      <c r="AH60" s="14"/>
      <c r="AI60" s="14"/>
      <c r="AJ60" s="14"/>
    </row>
    <row r="61" spans="2:37" ht="7.5" customHeight="1" x14ac:dyDescent="0.25">
      <c r="B61" s="14"/>
      <c r="C61" s="14"/>
      <c r="D61" s="14"/>
      <c r="E61" s="14"/>
      <c r="H61" s="15"/>
      <c r="I61" s="15"/>
      <c r="J61" s="15"/>
      <c r="K61" s="15"/>
      <c r="L61" s="15"/>
      <c r="M61" s="15"/>
      <c r="N61" s="15"/>
      <c r="O61" s="15"/>
      <c r="P61" s="15"/>
      <c r="Q61" s="15"/>
      <c r="R61" s="15"/>
      <c r="U61" s="15"/>
      <c r="V61" s="15"/>
      <c r="W61" s="15"/>
      <c r="X61" s="15"/>
      <c r="Y61" s="15"/>
      <c r="Z61" s="15"/>
      <c r="AD61" s="14"/>
      <c r="AE61" s="14"/>
      <c r="AF61" s="14"/>
      <c r="AG61" s="14"/>
      <c r="AH61" s="14"/>
      <c r="AI61" s="14"/>
      <c r="AJ61" s="14"/>
    </row>
    <row r="62" spans="2:37" ht="6.75" customHeight="1" x14ac:dyDescent="0.25">
      <c r="B62" s="14"/>
      <c r="C62" s="14"/>
      <c r="D62" s="14"/>
      <c r="E62" s="14"/>
      <c r="AD62" s="14"/>
      <c r="AE62" s="14"/>
      <c r="AF62" s="14"/>
      <c r="AG62" s="14"/>
      <c r="AH62" s="14"/>
      <c r="AI62" s="14"/>
      <c r="AJ62" s="14"/>
    </row>
    <row r="63" spans="2:37" ht="13.2" x14ac:dyDescent="0.25">
      <c r="B63" s="19" t="s">
        <v>38</v>
      </c>
      <c r="C63" s="19"/>
      <c r="D63" s="19"/>
      <c r="F63" s="11" t="s">
        <v>39</v>
      </c>
      <c r="G63" s="11"/>
      <c r="H63" s="11"/>
      <c r="I63" s="11"/>
      <c r="J63" s="11"/>
      <c r="K63" s="11"/>
      <c r="L63" s="11"/>
      <c r="M63" s="11"/>
      <c r="N63" s="11"/>
      <c r="O63" s="11"/>
      <c r="P63" s="11"/>
      <c r="Q63" s="11"/>
      <c r="R63" s="11"/>
      <c r="S63" s="11"/>
      <c r="V63" s="4">
        <v>122</v>
      </c>
      <c r="X63" s="18" t="s">
        <v>40</v>
      </c>
      <c r="Y63" s="18"/>
      <c r="Z63" s="18"/>
      <c r="AA63" s="18"/>
      <c r="AF63" s="12" t="s">
        <v>44</v>
      </c>
      <c r="AG63" s="12"/>
      <c r="AH63" s="12"/>
      <c r="AI63" s="12"/>
      <c r="AJ63" s="12"/>
    </row>
    <row r="64" spans="2:37" ht="11.25" customHeight="1" x14ac:dyDescent="0.25">
      <c r="F64" s="11"/>
      <c r="G64" s="11"/>
      <c r="H64" s="11"/>
      <c r="I64" s="11"/>
      <c r="J64" s="11"/>
      <c r="K64" s="11"/>
      <c r="L64" s="11"/>
      <c r="M64" s="11"/>
      <c r="N64" s="11"/>
      <c r="O64" s="11"/>
      <c r="P64" s="11"/>
      <c r="Q64" s="11"/>
      <c r="R64" s="11"/>
      <c r="S64" s="11"/>
      <c r="X64" s="18"/>
      <c r="Y64" s="18"/>
      <c r="Z64" s="18"/>
      <c r="AA64" s="18"/>
    </row>
    <row r="65" spans="2:36" ht="12" customHeight="1" x14ac:dyDescent="0.25">
      <c r="F65" s="11"/>
      <c r="G65" s="11"/>
      <c r="H65" s="11"/>
      <c r="I65" s="11"/>
      <c r="J65" s="11"/>
      <c r="K65" s="11"/>
      <c r="L65" s="11"/>
      <c r="M65" s="11"/>
      <c r="N65" s="11"/>
      <c r="O65" s="11"/>
      <c r="P65" s="11"/>
      <c r="Q65" s="11"/>
      <c r="R65" s="11"/>
      <c r="S65" s="11"/>
    </row>
    <row r="66" spans="2:36" ht="13.2" x14ac:dyDescent="0.25">
      <c r="F66" s="6" t="s">
        <v>42</v>
      </c>
      <c r="G66" s="6"/>
      <c r="H66" s="6"/>
      <c r="I66" s="6"/>
      <c r="J66" s="6"/>
      <c r="L66" s="7" t="s">
        <v>43</v>
      </c>
      <c r="M66" s="7"/>
      <c r="N66" s="7"/>
      <c r="O66" s="7"/>
      <c r="P66" s="7"/>
      <c r="Q66" s="7"/>
      <c r="R66" s="7"/>
      <c r="S66" s="7"/>
      <c r="T66" s="7"/>
    </row>
    <row r="67" spans="2:36" ht="13.2" x14ac:dyDescent="0.25">
      <c r="B67" s="19" t="s">
        <v>45</v>
      </c>
      <c r="C67" s="19"/>
      <c r="D67" s="19"/>
      <c r="F67" s="11" t="s">
        <v>46</v>
      </c>
      <c r="G67" s="11"/>
      <c r="H67" s="11"/>
      <c r="I67" s="11"/>
      <c r="J67" s="11"/>
      <c r="K67" s="11"/>
      <c r="L67" s="11"/>
      <c r="M67" s="11"/>
      <c r="N67" s="11"/>
      <c r="O67" s="11"/>
      <c r="P67" s="11"/>
      <c r="Q67" s="11"/>
      <c r="R67" s="11"/>
      <c r="S67" s="11"/>
      <c r="V67" s="4">
        <v>211</v>
      </c>
      <c r="X67" s="8" t="s">
        <v>47</v>
      </c>
      <c r="Y67" s="8"/>
      <c r="Z67" s="8"/>
      <c r="AA67" s="8"/>
      <c r="AF67" s="12" t="s">
        <v>48</v>
      </c>
      <c r="AG67" s="12"/>
      <c r="AH67" s="12"/>
      <c r="AI67" s="12"/>
      <c r="AJ67" s="12"/>
    </row>
    <row r="68" spans="2:36" ht="11.25" customHeight="1" x14ac:dyDescent="0.25">
      <c r="F68" s="11"/>
      <c r="G68" s="11"/>
      <c r="H68" s="11"/>
      <c r="I68" s="11"/>
      <c r="J68" s="11"/>
      <c r="K68" s="11"/>
      <c r="L68" s="11"/>
      <c r="M68" s="11"/>
      <c r="N68" s="11"/>
      <c r="O68" s="11"/>
      <c r="P68" s="11"/>
      <c r="Q68" s="11"/>
      <c r="R68" s="11"/>
      <c r="S68" s="11"/>
    </row>
    <row r="69" spans="2:36" ht="13.2" x14ac:dyDescent="0.25">
      <c r="F69" s="6" t="s">
        <v>49</v>
      </c>
      <c r="G69" s="6"/>
      <c r="H69" s="6"/>
      <c r="I69" s="6"/>
      <c r="J69" s="6"/>
      <c r="L69" s="7" t="s">
        <v>50</v>
      </c>
      <c r="M69" s="7"/>
      <c r="N69" s="7"/>
      <c r="O69" s="7"/>
      <c r="P69" s="7"/>
      <c r="Q69" s="7"/>
      <c r="R69" s="7"/>
      <c r="S69" s="7"/>
      <c r="T69" s="7"/>
    </row>
    <row r="70" spans="2:36" ht="13.2" x14ac:dyDescent="0.25">
      <c r="B70" s="19" t="s">
        <v>51</v>
      </c>
      <c r="C70" s="19"/>
      <c r="D70" s="19"/>
      <c r="F70" s="11" t="s">
        <v>52</v>
      </c>
      <c r="G70" s="11"/>
      <c r="H70" s="11"/>
      <c r="I70" s="11"/>
      <c r="J70" s="11"/>
      <c r="K70" s="11"/>
      <c r="L70" s="11"/>
      <c r="M70" s="11"/>
      <c r="N70" s="11"/>
      <c r="O70" s="11"/>
      <c r="P70" s="11"/>
      <c r="Q70" s="11"/>
      <c r="R70" s="11"/>
      <c r="S70" s="11"/>
      <c r="V70" s="4">
        <v>293</v>
      </c>
      <c r="X70" s="8" t="s">
        <v>53</v>
      </c>
      <c r="Y70" s="8"/>
      <c r="Z70" s="8"/>
      <c r="AA70" s="8"/>
      <c r="AF70" s="12" t="s">
        <v>54</v>
      </c>
      <c r="AG70" s="12"/>
      <c r="AH70" s="12"/>
      <c r="AI70" s="12"/>
      <c r="AJ70" s="12"/>
    </row>
    <row r="71" spans="2:36" ht="11.25" customHeight="1" x14ac:dyDescent="0.25">
      <c r="F71" s="11"/>
      <c r="G71" s="11"/>
      <c r="H71" s="11"/>
      <c r="I71" s="11"/>
      <c r="J71" s="11"/>
      <c r="K71" s="11"/>
      <c r="L71" s="11"/>
      <c r="M71" s="11"/>
      <c r="N71" s="11"/>
      <c r="O71" s="11"/>
      <c r="P71" s="11"/>
      <c r="Q71" s="11"/>
      <c r="R71" s="11"/>
      <c r="S71" s="11"/>
    </row>
    <row r="72" spans="2:36" ht="12" customHeight="1" x14ac:dyDescent="0.25">
      <c r="F72" s="11"/>
      <c r="G72" s="11"/>
      <c r="H72" s="11"/>
      <c r="I72" s="11"/>
      <c r="J72" s="11"/>
      <c r="K72" s="11"/>
      <c r="L72" s="11"/>
      <c r="M72" s="11"/>
      <c r="N72" s="11"/>
      <c r="O72" s="11"/>
      <c r="P72" s="11"/>
      <c r="Q72" s="11"/>
      <c r="R72" s="11"/>
      <c r="S72" s="11"/>
    </row>
    <row r="73" spans="2:36" ht="13.2" x14ac:dyDescent="0.25">
      <c r="F73" s="6" t="s">
        <v>55</v>
      </c>
      <c r="G73" s="6"/>
      <c r="H73" s="6"/>
      <c r="I73" s="6"/>
      <c r="J73" s="6"/>
      <c r="L73" s="7" t="s">
        <v>56</v>
      </c>
      <c r="M73" s="7"/>
      <c r="N73" s="7"/>
      <c r="O73" s="7"/>
      <c r="P73" s="7"/>
      <c r="Q73" s="7"/>
      <c r="R73" s="7"/>
      <c r="S73" s="7"/>
      <c r="T73" s="7"/>
    </row>
    <row r="74" spans="2:36" ht="13.2" x14ac:dyDescent="0.25">
      <c r="B74" s="19" t="s">
        <v>57</v>
      </c>
      <c r="C74" s="19"/>
      <c r="D74" s="19"/>
      <c r="F74" s="11" t="s">
        <v>58</v>
      </c>
      <c r="G74" s="11"/>
      <c r="H74" s="11"/>
      <c r="I74" s="11"/>
      <c r="J74" s="11"/>
      <c r="K74" s="11"/>
      <c r="L74" s="11"/>
      <c r="M74" s="11"/>
      <c r="N74" s="11"/>
      <c r="O74" s="11"/>
      <c r="P74" s="11"/>
      <c r="Q74" s="11"/>
      <c r="R74" s="11"/>
      <c r="S74" s="11"/>
      <c r="V74" s="4">
        <v>195</v>
      </c>
      <c r="X74" s="8" t="s">
        <v>59</v>
      </c>
      <c r="Y74" s="8"/>
      <c r="Z74" s="8"/>
      <c r="AA74" s="8"/>
      <c r="AF74" s="12" t="s">
        <v>60</v>
      </c>
      <c r="AG74" s="12"/>
      <c r="AH74" s="12"/>
      <c r="AI74" s="12"/>
      <c r="AJ74" s="12"/>
    </row>
    <row r="75" spans="2:36" ht="11.25" customHeight="1" x14ac:dyDescent="0.25">
      <c r="F75" s="11"/>
      <c r="G75" s="11"/>
      <c r="H75" s="11"/>
      <c r="I75" s="11"/>
      <c r="J75" s="11"/>
      <c r="K75" s="11"/>
      <c r="L75" s="11"/>
      <c r="M75" s="11"/>
      <c r="N75" s="11"/>
      <c r="O75" s="11"/>
      <c r="P75" s="11"/>
      <c r="Q75" s="11"/>
      <c r="R75" s="11"/>
      <c r="S75" s="11"/>
    </row>
    <row r="76" spans="2:36" ht="12" customHeight="1" x14ac:dyDescent="0.25">
      <c r="F76" s="11"/>
      <c r="G76" s="11"/>
      <c r="H76" s="11"/>
      <c r="I76" s="11"/>
      <c r="J76" s="11"/>
      <c r="K76" s="11"/>
      <c r="L76" s="11"/>
      <c r="M76" s="11"/>
      <c r="N76" s="11"/>
      <c r="O76" s="11"/>
      <c r="P76" s="11"/>
      <c r="Q76" s="11"/>
      <c r="R76" s="11"/>
      <c r="S76" s="11"/>
    </row>
    <row r="77" spans="2:36" ht="13.2" x14ac:dyDescent="0.25">
      <c r="F77" s="6" t="s">
        <v>61</v>
      </c>
      <c r="G77" s="6"/>
      <c r="H77" s="6"/>
      <c r="I77" s="6"/>
      <c r="J77" s="6"/>
      <c r="L77" s="7" t="s">
        <v>62</v>
      </c>
      <c r="M77" s="7"/>
      <c r="N77" s="7"/>
      <c r="O77" s="7"/>
      <c r="P77" s="7"/>
      <c r="Q77" s="7"/>
      <c r="R77" s="7"/>
      <c r="S77" s="7"/>
      <c r="T77" s="7"/>
    </row>
    <row r="78" spans="2:36" ht="13.2" x14ac:dyDescent="0.25">
      <c r="B78" s="19" t="s">
        <v>57</v>
      </c>
      <c r="C78" s="19"/>
      <c r="D78" s="19"/>
      <c r="F78" s="11" t="s">
        <v>58</v>
      </c>
      <c r="G78" s="11"/>
      <c r="H78" s="11"/>
      <c r="I78" s="11"/>
      <c r="J78" s="11"/>
      <c r="K78" s="11"/>
      <c r="L78" s="11"/>
      <c r="M78" s="11"/>
      <c r="N78" s="11"/>
      <c r="O78" s="11"/>
      <c r="P78" s="11"/>
      <c r="Q78" s="11"/>
      <c r="R78" s="11"/>
      <c r="S78" s="11"/>
      <c r="V78" s="4">
        <v>121</v>
      </c>
      <c r="X78" s="8" t="s">
        <v>63</v>
      </c>
      <c r="Y78" s="8"/>
      <c r="Z78" s="8"/>
      <c r="AA78" s="8"/>
      <c r="AF78" s="12" t="s">
        <v>64</v>
      </c>
      <c r="AG78" s="12"/>
      <c r="AH78" s="12"/>
      <c r="AI78" s="12"/>
      <c r="AJ78" s="12"/>
    </row>
    <row r="79" spans="2:36" ht="11.25" customHeight="1" x14ac:dyDescent="0.25">
      <c r="F79" s="11"/>
      <c r="G79" s="11"/>
      <c r="H79" s="11"/>
      <c r="I79" s="11"/>
      <c r="J79" s="11"/>
      <c r="K79" s="11"/>
      <c r="L79" s="11"/>
      <c r="M79" s="11"/>
      <c r="N79" s="11"/>
      <c r="O79" s="11"/>
      <c r="P79" s="11"/>
      <c r="Q79" s="11"/>
      <c r="R79" s="11"/>
      <c r="S79" s="11"/>
    </row>
    <row r="80" spans="2:36" ht="12" customHeight="1" x14ac:dyDescent="0.25">
      <c r="F80" s="11"/>
      <c r="G80" s="11"/>
      <c r="H80" s="11"/>
      <c r="I80" s="11"/>
      <c r="J80" s="11"/>
      <c r="K80" s="11"/>
      <c r="L80" s="11"/>
      <c r="M80" s="11"/>
      <c r="N80" s="11"/>
      <c r="O80" s="11"/>
      <c r="P80" s="11"/>
      <c r="Q80" s="11"/>
      <c r="R80" s="11"/>
      <c r="S80" s="11"/>
    </row>
    <row r="81" spans="2:36" ht="13.2" x14ac:dyDescent="0.25">
      <c r="F81" s="6" t="s">
        <v>61</v>
      </c>
      <c r="G81" s="6"/>
      <c r="H81" s="6"/>
      <c r="I81" s="6"/>
      <c r="J81" s="6"/>
      <c r="L81" s="7" t="s">
        <v>62</v>
      </c>
      <c r="M81" s="7"/>
      <c r="N81" s="7"/>
      <c r="O81" s="7"/>
      <c r="P81" s="7"/>
      <c r="Q81" s="7"/>
      <c r="R81" s="7"/>
      <c r="S81" s="7"/>
      <c r="T81" s="7"/>
    </row>
    <row r="82" spans="2:36" ht="13.2" x14ac:dyDescent="0.25">
      <c r="B82" s="19" t="s">
        <v>65</v>
      </c>
      <c r="C82" s="19"/>
      <c r="D82" s="19"/>
      <c r="F82" s="11" t="s">
        <v>66</v>
      </c>
      <c r="G82" s="11"/>
      <c r="H82" s="11"/>
      <c r="I82" s="11"/>
      <c r="J82" s="11"/>
      <c r="K82" s="11"/>
      <c r="L82" s="11"/>
      <c r="M82" s="11"/>
      <c r="N82" s="11"/>
      <c r="O82" s="11"/>
      <c r="P82" s="11"/>
      <c r="Q82" s="11"/>
      <c r="R82" s="11"/>
      <c r="S82" s="11"/>
      <c r="V82" s="4">
        <v>267</v>
      </c>
      <c r="X82" s="8" t="s">
        <v>67</v>
      </c>
      <c r="Y82" s="8"/>
      <c r="Z82" s="8"/>
      <c r="AA82" s="8"/>
      <c r="AF82" s="12" t="s">
        <v>68</v>
      </c>
      <c r="AG82" s="12"/>
      <c r="AH82" s="12"/>
      <c r="AI82" s="12"/>
      <c r="AJ82" s="12"/>
    </row>
    <row r="83" spans="2:36" ht="11.25" customHeight="1" x14ac:dyDescent="0.25">
      <c r="F83" s="11"/>
      <c r="G83" s="11"/>
      <c r="H83" s="11"/>
      <c r="I83" s="11"/>
      <c r="J83" s="11"/>
      <c r="K83" s="11"/>
      <c r="L83" s="11"/>
      <c r="M83" s="11"/>
      <c r="N83" s="11"/>
      <c r="O83" s="11"/>
      <c r="P83" s="11"/>
      <c r="Q83" s="11"/>
      <c r="R83" s="11"/>
      <c r="S83" s="11"/>
    </row>
    <row r="84" spans="2:36" ht="13.2" x14ac:dyDescent="0.25">
      <c r="F84" s="6" t="s">
        <v>69</v>
      </c>
      <c r="G84" s="6"/>
      <c r="H84" s="6"/>
      <c r="I84" s="6"/>
      <c r="J84" s="6"/>
      <c r="L84" s="7" t="s">
        <v>70</v>
      </c>
      <c r="M84" s="7"/>
      <c r="N84" s="7"/>
      <c r="O84" s="7"/>
      <c r="P84" s="7"/>
      <c r="Q84" s="7"/>
      <c r="R84" s="7"/>
      <c r="S84" s="7"/>
      <c r="T84" s="7"/>
    </row>
    <row r="85" spans="2:36" ht="13.2" x14ac:dyDescent="0.25">
      <c r="B85" s="19" t="s">
        <v>71</v>
      </c>
      <c r="C85" s="19"/>
      <c r="D85" s="19"/>
      <c r="F85" s="11" t="s">
        <v>72</v>
      </c>
      <c r="G85" s="11"/>
      <c r="H85" s="11"/>
      <c r="I85" s="11"/>
      <c r="J85" s="11"/>
      <c r="K85" s="11"/>
      <c r="L85" s="11"/>
      <c r="M85" s="11"/>
      <c r="N85" s="11"/>
      <c r="O85" s="11"/>
      <c r="P85" s="11"/>
      <c r="Q85" s="11"/>
      <c r="R85" s="11"/>
      <c r="S85" s="11"/>
      <c r="V85" s="4">
        <v>241</v>
      </c>
      <c r="X85" s="8" t="s">
        <v>73</v>
      </c>
      <c r="Y85" s="8"/>
      <c r="Z85" s="8"/>
      <c r="AA85" s="8"/>
      <c r="AF85" s="12" t="s">
        <v>74</v>
      </c>
      <c r="AG85" s="12"/>
      <c r="AH85" s="12"/>
      <c r="AI85" s="12"/>
      <c r="AJ85" s="12"/>
    </row>
    <row r="86" spans="2:36" ht="11.25" customHeight="1" x14ac:dyDescent="0.25">
      <c r="F86" s="11"/>
      <c r="G86" s="11"/>
      <c r="H86" s="11"/>
      <c r="I86" s="11"/>
      <c r="J86" s="11"/>
      <c r="K86" s="11"/>
      <c r="L86" s="11"/>
      <c r="M86" s="11"/>
      <c r="N86" s="11"/>
      <c r="O86" s="11"/>
      <c r="P86" s="11"/>
      <c r="Q86" s="11"/>
      <c r="R86" s="11"/>
      <c r="S86" s="11"/>
    </row>
    <row r="87" spans="2:36" ht="12" customHeight="1" x14ac:dyDescent="0.25">
      <c r="F87" s="11"/>
      <c r="G87" s="11"/>
      <c r="H87" s="11"/>
      <c r="I87" s="11"/>
      <c r="J87" s="11"/>
      <c r="K87" s="11"/>
      <c r="L87" s="11"/>
      <c r="M87" s="11"/>
      <c r="N87" s="11"/>
      <c r="O87" s="11"/>
      <c r="P87" s="11"/>
      <c r="Q87" s="11"/>
      <c r="R87" s="11"/>
      <c r="S87" s="11"/>
    </row>
    <row r="88" spans="2:36" ht="12" customHeight="1" x14ac:dyDescent="0.25">
      <c r="F88" s="11"/>
      <c r="G88" s="11"/>
      <c r="H88" s="11"/>
      <c r="I88" s="11"/>
      <c r="J88" s="11"/>
      <c r="K88" s="11"/>
      <c r="L88" s="11"/>
      <c r="M88" s="11"/>
      <c r="N88" s="11"/>
      <c r="O88" s="11"/>
      <c r="P88" s="11"/>
      <c r="Q88" s="11"/>
      <c r="R88" s="11"/>
      <c r="S88" s="11"/>
    </row>
    <row r="89" spans="2:36" ht="13.2" x14ac:dyDescent="0.25">
      <c r="F89" s="6" t="s">
        <v>75</v>
      </c>
      <c r="G89" s="6"/>
      <c r="H89" s="6"/>
      <c r="I89" s="6"/>
      <c r="J89" s="6"/>
      <c r="L89" s="7" t="s">
        <v>76</v>
      </c>
      <c r="M89" s="7"/>
      <c r="N89" s="7"/>
      <c r="O89" s="7"/>
      <c r="P89" s="7"/>
      <c r="Q89" s="7"/>
      <c r="R89" s="7"/>
      <c r="S89" s="7"/>
      <c r="T89" s="7"/>
    </row>
    <row r="90" spans="2:36" ht="13.2" x14ac:dyDescent="0.25">
      <c r="V90" s="4">
        <v>241</v>
      </c>
      <c r="X90" s="8" t="s">
        <v>73</v>
      </c>
      <c r="Y90" s="8"/>
      <c r="Z90" s="8"/>
      <c r="AA90" s="8"/>
    </row>
    <row r="91" spans="2:36" ht="11.25" customHeight="1" x14ac:dyDescent="0.25"/>
    <row r="92" spans="2:36" ht="13.2" x14ac:dyDescent="0.25">
      <c r="V92" s="4">
        <v>241</v>
      </c>
      <c r="X92" s="8" t="s">
        <v>73</v>
      </c>
      <c r="Y92" s="8"/>
      <c r="Z92" s="8"/>
      <c r="AA92" s="8"/>
    </row>
    <row r="93" spans="2:36" ht="11.25" customHeight="1" x14ac:dyDescent="0.25"/>
    <row r="94" spans="2:36" ht="13.2" x14ac:dyDescent="0.25">
      <c r="B94" s="19" t="s">
        <v>71</v>
      </c>
      <c r="C94" s="19"/>
      <c r="D94" s="19"/>
      <c r="F94" s="11" t="s">
        <v>72</v>
      </c>
      <c r="G94" s="11"/>
      <c r="H94" s="11"/>
      <c r="I94" s="11"/>
      <c r="J94" s="11"/>
      <c r="K94" s="11"/>
      <c r="L94" s="11"/>
      <c r="M94" s="11"/>
      <c r="N94" s="11"/>
      <c r="O94" s="11"/>
      <c r="P94" s="11"/>
      <c r="Q94" s="11"/>
      <c r="R94" s="11"/>
      <c r="S94" s="11"/>
      <c r="V94" s="4">
        <v>241</v>
      </c>
      <c r="X94" s="8" t="s">
        <v>73</v>
      </c>
      <c r="Y94" s="8"/>
      <c r="Z94" s="8"/>
      <c r="AA94" s="8"/>
      <c r="AF94" s="12" t="s">
        <v>77</v>
      </c>
      <c r="AG94" s="12"/>
      <c r="AH94" s="12"/>
      <c r="AI94" s="12"/>
      <c r="AJ94" s="12"/>
    </row>
    <row r="95" spans="2:36" ht="11.25" customHeight="1" x14ac:dyDescent="0.25">
      <c r="F95" s="11"/>
      <c r="G95" s="11"/>
      <c r="H95" s="11"/>
      <c r="I95" s="11"/>
      <c r="J95" s="11"/>
      <c r="K95" s="11"/>
      <c r="L95" s="11"/>
      <c r="M95" s="11"/>
      <c r="N95" s="11"/>
      <c r="O95" s="11"/>
      <c r="P95" s="11"/>
      <c r="Q95" s="11"/>
      <c r="R95" s="11"/>
      <c r="S95" s="11"/>
    </row>
    <row r="96" spans="2:36" ht="12" customHeight="1" x14ac:dyDescent="0.25">
      <c r="F96" s="11"/>
      <c r="G96" s="11"/>
      <c r="H96" s="11"/>
      <c r="I96" s="11"/>
      <c r="J96" s="11"/>
      <c r="K96" s="11"/>
      <c r="L96" s="11"/>
      <c r="M96" s="11"/>
      <c r="N96" s="11"/>
      <c r="O96" s="11"/>
      <c r="P96" s="11"/>
      <c r="Q96" s="11"/>
      <c r="R96" s="11"/>
      <c r="S96" s="11"/>
    </row>
    <row r="97" spans="2:37" ht="12" customHeight="1" x14ac:dyDescent="0.25">
      <c r="F97" s="11"/>
      <c r="G97" s="11"/>
      <c r="H97" s="11"/>
      <c r="I97" s="11"/>
      <c r="J97" s="11"/>
      <c r="K97" s="11"/>
      <c r="L97" s="11"/>
      <c r="M97" s="11"/>
      <c r="N97" s="11"/>
      <c r="O97" s="11"/>
      <c r="P97" s="11"/>
      <c r="Q97" s="11"/>
      <c r="R97" s="11"/>
      <c r="S97" s="11"/>
    </row>
    <row r="98" spans="2:37" ht="13.2" x14ac:dyDescent="0.25">
      <c r="F98" s="6" t="s">
        <v>75</v>
      </c>
      <c r="G98" s="6"/>
      <c r="H98" s="6"/>
      <c r="I98" s="6"/>
      <c r="J98" s="6"/>
      <c r="L98" s="7" t="s">
        <v>76</v>
      </c>
      <c r="M98" s="7"/>
      <c r="N98" s="7"/>
      <c r="O98" s="7"/>
      <c r="P98" s="7"/>
      <c r="Q98" s="7"/>
      <c r="R98" s="7"/>
      <c r="S98" s="7"/>
      <c r="T98" s="7"/>
    </row>
    <row r="99" spans="2:37" ht="14.25" customHeight="1" x14ac:dyDescent="0.25">
      <c r="B99" s="16" t="s">
        <v>12</v>
      </c>
      <c r="C99" s="16"/>
      <c r="D99" s="16"/>
      <c r="J99" s="17" t="s">
        <v>13</v>
      </c>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row>
    <row r="100" spans="2:37" ht="6" customHeight="1" x14ac:dyDescent="0.25"/>
    <row r="101" spans="2:37" ht="13.2" x14ac:dyDescent="0.25">
      <c r="C101" s="9" t="s">
        <v>14</v>
      </c>
      <c r="D101" s="9"/>
      <c r="E101" s="9"/>
      <c r="F101" s="9"/>
      <c r="G101" s="9"/>
      <c r="H101" s="9"/>
      <c r="J101" s="13" t="s">
        <v>30</v>
      </c>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row>
    <row r="102" spans="2:37" ht="6.75" customHeight="1" x14ac:dyDescent="0.25">
      <c r="B102" s="14" t="s">
        <v>31</v>
      </c>
      <c r="C102" s="14"/>
      <c r="D102" s="14"/>
      <c r="E102" s="14"/>
      <c r="AD102" s="14" t="s">
        <v>17</v>
      </c>
      <c r="AE102" s="14"/>
      <c r="AF102" s="14"/>
      <c r="AG102" s="14"/>
      <c r="AH102" s="14"/>
      <c r="AI102" s="14"/>
      <c r="AJ102" s="14"/>
    </row>
    <row r="103" spans="2:37" ht="6" customHeight="1" x14ac:dyDescent="0.25">
      <c r="B103" s="14"/>
      <c r="C103" s="14"/>
      <c r="D103" s="14"/>
      <c r="E103" s="14"/>
      <c r="H103" s="15" t="s">
        <v>18</v>
      </c>
      <c r="I103" s="15"/>
      <c r="J103" s="15"/>
      <c r="K103" s="15"/>
      <c r="L103" s="15"/>
      <c r="M103" s="15"/>
      <c r="N103" s="15"/>
      <c r="O103" s="15"/>
      <c r="P103" s="15"/>
      <c r="Q103" s="15"/>
      <c r="R103" s="15"/>
      <c r="U103" s="15" t="s">
        <v>19</v>
      </c>
      <c r="V103" s="15"/>
      <c r="W103" s="15"/>
      <c r="X103" s="15"/>
      <c r="Y103" s="15"/>
      <c r="Z103" s="15"/>
      <c r="AD103" s="14"/>
      <c r="AE103" s="14"/>
      <c r="AF103" s="14"/>
      <c r="AG103" s="14"/>
      <c r="AH103" s="14"/>
      <c r="AI103" s="14"/>
      <c r="AJ103" s="14"/>
    </row>
    <row r="104" spans="2:37" ht="7.5" customHeight="1" x14ac:dyDescent="0.25">
      <c r="B104" s="14"/>
      <c r="C104" s="14"/>
      <c r="D104" s="14"/>
      <c r="E104" s="14"/>
      <c r="H104" s="15"/>
      <c r="I104" s="15"/>
      <c r="J104" s="15"/>
      <c r="K104" s="15"/>
      <c r="L104" s="15"/>
      <c r="M104" s="15"/>
      <c r="N104" s="15"/>
      <c r="O104" s="15"/>
      <c r="P104" s="15"/>
      <c r="Q104" s="15"/>
      <c r="R104" s="15"/>
      <c r="U104" s="15"/>
      <c r="V104" s="15"/>
      <c r="W104" s="15"/>
      <c r="X104" s="15"/>
      <c r="Y104" s="15"/>
      <c r="Z104" s="15"/>
      <c r="AD104" s="14"/>
      <c r="AE104" s="14"/>
      <c r="AF104" s="14"/>
      <c r="AG104" s="14"/>
      <c r="AH104" s="14"/>
      <c r="AI104" s="14"/>
      <c r="AJ104" s="14"/>
    </row>
    <row r="105" spans="2:37" ht="6.75" customHeight="1" x14ac:dyDescent="0.25">
      <c r="B105" s="14"/>
      <c r="C105" s="14"/>
      <c r="D105" s="14"/>
      <c r="E105" s="14"/>
      <c r="AD105" s="14"/>
      <c r="AE105" s="14"/>
      <c r="AF105" s="14"/>
      <c r="AG105" s="14"/>
      <c r="AH105" s="14"/>
      <c r="AI105" s="14"/>
      <c r="AJ105" s="14"/>
    </row>
    <row r="106" spans="2:37" ht="13.2" x14ac:dyDescent="0.25">
      <c r="B106" s="19" t="s">
        <v>78</v>
      </c>
      <c r="C106" s="19"/>
      <c r="D106" s="19"/>
      <c r="F106" s="11" t="s">
        <v>79</v>
      </c>
      <c r="G106" s="11"/>
      <c r="H106" s="11"/>
      <c r="I106" s="11"/>
      <c r="J106" s="11"/>
      <c r="K106" s="11"/>
      <c r="L106" s="11"/>
      <c r="M106" s="11"/>
      <c r="N106" s="11"/>
      <c r="O106" s="11"/>
      <c r="P106" s="11"/>
      <c r="Q106" s="11"/>
      <c r="R106" s="11"/>
      <c r="S106" s="11"/>
      <c r="V106" s="4">
        <v>293</v>
      </c>
      <c r="X106" s="8" t="s">
        <v>53</v>
      </c>
      <c r="Y106" s="8"/>
      <c r="Z106" s="8"/>
      <c r="AA106" s="8"/>
      <c r="AF106" s="12" t="s">
        <v>80</v>
      </c>
      <c r="AG106" s="12"/>
      <c r="AH106" s="12"/>
      <c r="AI106" s="12"/>
      <c r="AJ106" s="12"/>
    </row>
    <row r="107" spans="2:37" ht="11.25" customHeight="1" x14ac:dyDescent="0.25">
      <c r="F107" s="11"/>
      <c r="G107" s="11"/>
      <c r="H107" s="11"/>
      <c r="I107" s="11"/>
      <c r="J107" s="11"/>
      <c r="K107" s="11"/>
      <c r="L107" s="11"/>
      <c r="M107" s="11"/>
      <c r="N107" s="11"/>
      <c r="O107" s="11"/>
      <c r="P107" s="11"/>
      <c r="Q107" s="11"/>
      <c r="R107" s="11"/>
      <c r="S107" s="11"/>
    </row>
    <row r="108" spans="2:37" ht="13.2" x14ac:dyDescent="0.25">
      <c r="F108" s="6" t="s">
        <v>55</v>
      </c>
      <c r="G108" s="6"/>
      <c r="H108" s="6"/>
      <c r="I108" s="6"/>
      <c r="J108" s="6"/>
      <c r="L108" s="7" t="s">
        <v>56</v>
      </c>
      <c r="M108" s="7"/>
      <c r="N108" s="7"/>
      <c r="O108" s="7"/>
      <c r="P108" s="7"/>
      <c r="Q108" s="7"/>
      <c r="R108" s="7"/>
      <c r="S108" s="7"/>
      <c r="T108" s="7"/>
    </row>
    <row r="109" spans="2:37" ht="13.2" x14ac:dyDescent="0.25">
      <c r="V109" s="4">
        <v>293</v>
      </c>
      <c r="X109" s="8" t="s">
        <v>53</v>
      </c>
      <c r="Y109" s="8"/>
      <c r="Z109" s="8"/>
      <c r="AA109" s="8"/>
    </row>
    <row r="110" spans="2:37" ht="11.25" customHeight="1" x14ac:dyDescent="0.25"/>
    <row r="111" spans="2:37" ht="13.2" x14ac:dyDescent="0.25">
      <c r="V111" s="4">
        <v>293</v>
      </c>
      <c r="X111" s="8" t="s">
        <v>53</v>
      </c>
      <c r="Y111" s="8"/>
      <c r="Z111" s="8"/>
      <c r="AA111" s="8"/>
    </row>
    <row r="112" spans="2:37" ht="11.25" customHeight="1" x14ac:dyDescent="0.25"/>
    <row r="113" spans="2:36" ht="13.2" x14ac:dyDescent="0.25">
      <c r="V113" s="4">
        <v>293</v>
      </c>
      <c r="X113" s="8" t="s">
        <v>53</v>
      </c>
      <c r="Y113" s="8"/>
      <c r="Z113" s="8"/>
      <c r="AA113" s="8"/>
    </row>
    <row r="114" spans="2:36" ht="11.25" customHeight="1" x14ac:dyDescent="0.25"/>
    <row r="115" spans="2:36" ht="13.2" x14ac:dyDescent="0.25">
      <c r="B115" s="19" t="s">
        <v>78</v>
      </c>
      <c r="C115" s="19"/>
      <c r="D115" s="19"/>
      <c r="F115" s="11" t="s">
        <v>79</v>
      </c>
      <c r="G115" s="11"/>
      <c r="H115" s="11"/>
      <c r="I115" s="11"/>
      <c r="J115" s="11"/>
      <c r="K115" s="11"/>
      <c r="L115" s="11"/>
      <c r="M115" s="11"/>
      <c r="N115" s="11"/>
      <c r="O115" s="11"/>
      <c r="P115" s="11"/>
      <c r="Q115" s="11"/>
      <c r="R115" s="11"/>
      <c r="S115" s="11"/>
      <c r="V115" s="4">
        <v>243</v>
      </c>
      <c r="X115" s="8" t="s">
        <v>81</v>
      </c>
      <c r="Y115" s="8"/>
      <c r="Z115" s="8"/>
      <c r="AA115" s="8"/>
      <c r="AF115" s="12" t="s">
        <v>82</v>
      </c>
      <c r="AG115" s="12"/>
      <c r="AH115" s="12"/>
      <c r="AI115" s="12"/>
      <c r="AJ115" s="12"/>
    </row>
    <row r="116" spans="2:36" ht="11.25" customHeight="1" x14ac:dyDescent="0.25">
      <c r="F116" s="11"/>
      <c r="G116" s="11"/>
      <c r="H116" s="11"/>
      <c r="I116" s="11"/>
      <c r="J116" s="11"/>
      <c r="K116" s="11"/>
      <c r="L116" s="11"/>
      <c r="M116" s="11"/>
      <c r="N116" s="11"/>
      <c r="O116" s="11"/>
      <c r="P116" s="11"/>
      <c r="Q116" s="11"/>
      <c r="R116" s="11"/>
      <c r="S116" s="11"/>
    </row>
    <row r="117" spans="2:36" ht="13.2" x14ac:dyDescent="0.25">
      <c r="F117" s="6" t="s">
        <v>55</v>
      </c>
      <c r="G117" s="6"/>
      <c r="H117" s="6"/>
      <c r="I117" s="6"/>
      <c r="J117" s="6"/>
      <c r="L117" s="7" t="s">
        <v>56</v>
      </c>
      <c r="M117" s="7"/>
      <c r="N117" s="7"/>
      <c r="O117" s="7"/>
      <c r="P117" s="7"/>
      <c r="Q117" s="7"/>
      <c r="R117" s="7"/>
      <c r="S117" s="7"/>
      <c r="T117" s="7"/>
    </row>
    <row r="118" spans="2:36" ht="13.2" x14ac:dyDescent="0.25">
      <c r="V118" s="4">
        <v>243</v>
      </c>
      <c r="X118" s="8" t="s">
        <v>81</v>
      </c>
      <c r="Y118" s="8"/>
      <c r="Z118" s="8"/>
      <c r="AA118" s="8"/>
    </row>
    <row r="119" spans="2:36" ht="11.25" customHeight="1" x14ac:dyDescent="0.25"/>
    <row r="120" spans="2:36" ht="13.2" x14ac:dyDescent="0.25">
      <c r="B120" s="19" t="s">
        <v>78</v>
      </c>
      <c r="C120" s="19"/>
      <c r="D120" s="19"/>
      <c r="F120" s="11" t="s">
        <v>79</v>
      </c>
      <c r="G120" s="11"/>
      <c r="H120" s="11"/>
      <c r="I120" s="11"/>
      <c r="J120" s="11"/>
      <c r="K120" s="11"/>
      <c r="L120" s="11"/>
      <c r="M120" s="11"/>
      <c r="N120" s="11"/>
      <c r="O120" s="11"/>
      <c r="P120" s="11"/>
      <c r="Q120" s="11"/>
      <c r="R120" s="11"/>
      <c r="S120" s="11"/>
      <c r="V120" s="4">
        <v>243</v>
      </c>
      <c r="X120" s="8" t="s">
        <v>81</v>
      </c>
      <c r="Y120" s="8"/>
      <c r="Z120" s="8"/>
      <c r="AA120" s="8"/>
      <c r="AF120" s="12" t="s">
        <v>83</v>
      </c>
      <c r="AG120" s="12"/>
      <c r="AH120" s="12"/>
      <c r="AI120" s="12"/>
      <c r="AJ120" s="12"/>
    </row>
    <row r="121" spans="2:36" ht="11.25" customHeight="1" x14ac:dyDescent="0.25">
      <c r="F121" s="11"/>
      <c r="G121" s="11"/>
      <c r="H121" s="11"/>
      <c r="I121" s="11"/>
      <c r="J121" s="11"/>
      <c r="K121" s="11"/>
      <c r="L121" s="11"/>
      <c r="M121" s="11"/>
      <c r="N121" s="11"/>
      <c r="O121" s="11"/>
      <c r="P121" s="11"/>
      <c r="Q121" s="11"/>
      <c r="R121" s="11"/>
      <c r="S121" s="11"/>
    </row>
    <row r="122" spans="2:36" ht="13.2" x14ac:dyDescent="0.25">
      <c r="F122" s="6" t="s">
        <v>55</v>
      </c>
      <c r="G122" s="6"/>
      <c r="H122" s="6"/>
      <c r="I122" s="6"/>
      <c r="J122" s="6"/>
      <c r="L122" s="7" t="s">
        <v>56</v>
      </c>
      <c r="M122" s="7"/>
      <c r="N122" s="7"/>
      <c r="O122" s="7"/>
      <c r="P122" s="7"/>
      <c r="Q122" s="7"/>
      <c r="R122" s="7"/>
      <c r="S122" s="7"/>
      <c r="T122" s="7"/>
    </row>
    <row r="123" spans="2:36" ht="13.2" x14ac:dyDescent="0.25">
      <c r="V123" s="4">
        <v>243</v>
      </c>
      <c r="X123" s="8" t="s">
        <v>81</v>
      </c>
      <c r="Y123" s="8"/>
      <c r="Z123" s="8"/>
      <c r="AA123" s="8"/>
    </row>
    <row r="124" spans="2:36" ht="11.25" customHeight="1" x14ac:dyDescent="0.25"/>
    <row r="125" spans="2:36" ht="13.2" x14ac:dyDescent="0.25">
      <c r="B125" s="19" t="s">
        <v>78</v>
      </c>
      <c r="C125" s="19"/>
      <c r="D125" s="19"/>
      <c r="F125" s="11" t="s">
        <v>79</v>
      </c>
      <c r="G125" s="11"/>
      <c r="H125" s="11"/>
      <c r="I125" s="11"/>
      <c r="J125" s="11"/>
      <c r="K125" s="11"/>
      <c r="L125" s="11"/>
      <c r="M125" s="11"/>
      <c r="N125" s="11"/>
      <c r="O125" s="11"/>
      <c r="P125" s="11"/>
      <c r="Q125" s="11"/>
      <c r="R125" s="11"/>
      <c r="S125" s="11"/>
      <c r="V125" s="4">
        <v>244</v>
      </c>
      <c r="X125" s="8" t="s">
        <v>84</v>
      </c>
      <c r="Y125" s="8"/>
      <c r="Z125" s="8"/>
      <c r="AA125" s="8"/>
      <c r="AF125" s="12" t="s">
        <v>85</v>
      </c>
      <c r="AG125" s="12"/>
      <c r="AH125" s="12"/>
      <c r="AI125" s="12"/>
      <c r="AJ125" s="12"/>
    </row>
    <row r="126" spans="2:36" ht="11.25" customHeight="1" x14ac:dyDescent="0.25">
      <c r="F126" s="11"/>
      <c r="G126" s="11"/>
      <c r="H126" s="11"/>
      <c r="I126" s="11"/>
      <c r="J126" s="11"/>
      <c r="K126" s="11"/>
      <c r="L126" s="11"/>
      <c r="M126" s="11"/>
      <c r="N126" s="11"/>
      <c r="O126" s="11"/>
      <c r="P126" s="11"/>
      <c r="Q126" s="11"/>
      <c r="R126" s="11"/>
      <c r="S126" s="11"/>
    </row>
    <row r="127" spans="2:36" ht="13.2" x14ac:dyDescent="0.25">
      <c r="F127" s="6" t="s">
        <v>55</v>
      </c>
      <c r="G127" s="6"/>
      <c r="H127" s="6"/>
      <c r="I127" s="6"/>
      <c r="J127" s="6"/>
      <c r="L127" s="7" t="s">
        <v>56</v>
      </c>
      <c r="M127" s="7"/>
      <c r="N127" s="7"/>
      <c r="O127" s="7"/>
      <c r="P127" s="7"/>
      <c r="Q127" s="7"/>
      <c r="R127" s="7"/>
      <c r="S127" s="7"/>
      <c r="T127" s="7"/>
    </row>
    <row r="128" spans="2:36" ht="13.2" x14ac:dyDescent="0.25">
      <c r="V128" s="4">
        <v>244</v>
      </c>
      <c r="X128" s="8" t="s">
        <v>84</v>
      </c>
      <c r="Y128" s="8"/>
      <c r="Z128" s="8"/>
      <c r="AA128" s="8"/>
    </row>
    <row r="129" spans="2:37" ht="11.25" customHeight="1" x14ac:dyDescent="0.25"/>
    <row r="130" spans="2:37" ht="13.2" x14ac:dyDescent="0.25">
      <c r="V130" s="4">
        <v>244</v>
      </c>
      <c r="X130" s="8" t="s">
        <v>84</v>
      </c>
      <c r="Y130" s="8"/>
      <c r="Z130" s="8"/>
      <c r="AA130" s="8"/>
    </row>
    <row r="131" spans="2:37" ht="11.25" customHeight="1" x14ac:dyDescent="0.25"/>
    <row r="132" spans="2:37" ht="13.2" x14ac:dyDescent="0.25">
      <c r="V132" s="4">
        <v>244</v>
      </c>
      <c r="X132" s="8" t="s">
        <v>84</v>
      </c>
      <c r="Y132" s="8"/>
      <c r="Z132" s="8"/>
      <c r="AA132" s="8"/>
    </row>
    <row r="133" spans="2:37" ht="11.25" customHeight="1" x14ac:dyDescent="0.25"/>
    <row r="134" spans="2:37" ht="13.2" x14ac:dyDescent="0.25">
      <c r="B134" s="19" t="s">
        <v>78</v>
      </c>
      <c r="C134" s="19"/>
      <c r="D134" s="19"/>
      <c r="F134" s="11" t="s">
        <v>79</v>
      </c>
      <c r="G134" s="11"/>
      <c r="H134" s="11"/>
      <c r="I134" s="11"/>
      <c r="J134" s="11"/>
      <c r="K134" s="11"/>
      <c r="L134" s="11"/>
      <c r="M134" s="11"/>
      <c r="N134" s="11"/>
      <c r="O134" s="11"/>
      <c r="P134" s="11"/>
      <c r="Q134" s="11"/>
      <c r="R134" s="11"/>
      <c r="S134" s="11"/>
      <c r="V134" s="4">
        <v>291</v>
      </c>
      <c r="X134" s="8" t="s">
        <v>86</v>
      </c>
      <c r="Y134" s="8"/>
      <c r="Z134" s="8"/>
      <c r="AA134" s="8"/>
      <c r="AF134" s="12" t="s">
        <v>87</v>
      </c>
      <c r="AG134" s="12"/>
      <c r="AH134" s="12"/>
      <c r="AI134" s="12"/>
      <c r="AJ134" s="12"/>
    </row>
    <row r="135" spans="2:37" ht="11.25" customHeight="1" x14ac:dyDescent="0.25">
      <c r="F135" s="11"/>
      <c r="G135" s="11"/>
      <c r="H135" s="11"/>
      <c r="I135" s="11"/>
      <c r="J135" s="11"/>
      <c r="K135" s="11"/>
      <c r="L135" s="11"/>
      <c r="M135" s="11"/>
      <c r="N135" s="11"/>
      <c r="O135" s="11"/>
      <c r="P135" s="11"/>
      <c r="Q135" s="11"/>
      <c r="R135" s="11"/>
      <c r="S135" s="11"/>
    </row>
    <row r="136" spans="2:37" ht="13.2" x14ac:dyDescent="0.25">
      <c r="F136" s="6" t="s">
        <v>55</v>
      </c>
      <c r="G136" s="6"/>
      <c r="H136" s="6"/>
      <c r="I136" s="6"/>
      <c r="J136" s="6"/>
      <c r="L136" s="7" t="s">
        <v>56</v>
      </c>
      <c r="M136" s="7"/>
      <c r="N136" s="7"/>
      <c r="O136" s="7"/>
      <c r="P136" s="7"/>
      <c r="Q136" s="7"/>
      <c r="R136" s="7"/>
      <c r="S136" s="7"/>
      <c r="T136" s="7"/>
    </row>
    <row r="137" spans="2:37" ht="13.2" x14ac:dyDescent="0.25">
      <c r="V137" s="4">
        <v>291</v>
      </c>
      <c r="X137" s="8" t="s">
        <v>86</v>
      </c>
      <c r="Y137" s="8"/>
      <c r="Z137" s="8"/>
      <c r="AA137" s="8"/>
    </row>
    <row r="138" spans="2:37" ht="11.25" customHeight="1" x14ac:dyDescent="0.25"/>
    <row r="139" spans="2:37" ht="13.2" x14ac:dyDescent="0.25">
      <c r="B139" s="19" t="s">
        <v>78</v>
      </c>
      <c r="C139" s="19"/>
      <c r="D139" s="19"/>
      <c r="F139" s="11" t="s">
        <v>79</v>
      </c>
      <c r="G139" s="11"/>
      <c r="H139" s="11"/>
      <c r="I139" s="11"/>
      <c r="J139" s="11"/>
      <c r="K139" s="11"/>
      <c r="L139" s="11"/>
      <c r="M139" s="11"/>
      <c r="N139" s="11"/>
      <c r="O139" s="11"/>
      <c r="P139" s="11"/>
      <c r="Q139" s="11"/>
      <c r="R139" s="11"/>
      <c r="S139" s="11"/>
      <c r="V139" s="4">
        <v>291</v>
      </c>
      <c r="X139" s="8" t="s">
        <v>86</v>
      </c>
      <c r="Y139" s="8"/>
      <c r="Z139" s="8"/>
      <c r="AA139" s="8"/>
      <c r="AF139" s="12" t="s">
        <v>88</v>
      </c>
      <c r="AG139" s="12"/>
      <c r="AH139" s="12"/>
      <c r="AI139" s="12"/>
      <c r="AJ139" s="12"/>
    </row>
    <row r="140" spans="2:37" ht="11.25" customHeight="1" x14ac:dyDescent="0.25">
      <c r="F140" s="11"/>
      <c r="G140" s="11"/>
      <c r="H140" s="11"/>
      <c r="I140" s="11"/>
      <c r="J140" s="11"/>
      <c r="K140" s="11"/>
      <c r="L140" s="11"/>
      <c r="M140" s="11"/>
      <c r="N140" s="11"/>
      <c r="O140" s="11"/>
      <c r="P140" s="11"/>
      <c r="Q140" s="11"/>
      <c r="R140" s="11"/>
      <c r="S140" s="11"/>
    </row>
    <row r="141" spans="2:37" ht="13.2" x14ac:dyDescent="0.25">
      <c r="F141" s="6" t="s">
        <v>55</v>
      </c>
      <c r="G141" s="6"/>
      <c r="H141" s="6"/>
      <c r="I141" s="6"/>
      <c r="J141" s="6"/>
      <c r="L141" s="7" t="s">
        <v>56</v>
      </c>
      <c r="M141" s="7"/>
      <c r="N141" s="7"/>
      <c r="O141" s="7"/>
      <c r="P141" s="7"/>
      <c r="Q141" s="7"/>
      <c r="R141" s="7"/>
      <c r="S141" s="7"/>
      <c r="T141" s="7"/>
    </row>
    <row r="142" spans="2:37" ht="14.25" customHeight="1" x14ac:dyDescent="0.25">
      <c r="B142" s="16" t="s">
        <v>12</v>
      </c>
      <c r="C142" s="16"/>
      <c r="D142" s="16"/>
      <c r="J142" s="17" t="s">
        <v>13</v>
      </c>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row>
    <row r="143" spans="2:37" ht="6" customHeight="1" x14ac:dyDescent="0.25"/>
    <row r="144" spans="2:37" ht="13.2" x14ac:dyDescent="0.25">
      <c r="C144" s="9" t="s">
        <v>14</v>
      </c>
      <c r="D144" s="9"/>
      <c r="E144" s="9"/>
      <c r="F144" s="9"/>
      <c r="G144" s="9"/>
      <c r="H144" s="9"/>
      <c r="J144" s="13" t="s">
        <v>30</v>
      </c>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row>
    <row r="145" spans="2:36" ht="6.75" customHeight="1" x14ac:dyDescent="0.25">
      <c r="B145" s="14" t="s">
        <v>31</v>
      </c>
      <c r="C145" s="14"/>
      <c r="D145" s="14"/>
      <c r="E145" s="14"/>
      <c r="AD145" s="14" t="s">
        <v>17</v>
      </c>
      <c r="AE145" s="14"/>
      <c r="AF145" s="14"/>
      <c r="AG145" s="14"/>
      <c r="AH145" s="14"/>
      <c r="AI145" s="14"/>
      <c r="AJ145" s="14"/>
    </row>
    <row r="146" spans="2:36" ht="6" customHeight="1" x14ac:dyDescent="0.25">
      <c r="B146" s="14"/>
      <c r="C146" s="14"/>
      <c r="D146" s="14"/>
      <c r="E146" s="14"/>
      <c r="H146" s="15" t="s">
        <v>18</v>
      </c>
      <c r="I146" s="15"/>
      <c r="J146" s="15"/>
      <c r="K146" s="15"/>
      <c r="L146" s="15"/>
      <c r="M146" s="15"/>
      <c r="N146" s="15"/>
      <c r="O146" s="15"/>
      <c r="P146" s="15"/>
      <c r="Q146" s="15"/>
      <c r="R146" s="15"/>
      <c r="U146" s="15" t="s">
        <v>19</v>
      </c>
      <c r="V146" s="15"/>
      <c r="W146" s="15"/>
      <c r="X146" s="15"/>
      <c r="Y146" s="15"/>
      <c r="Z146" s="15"/>
      <c r="AD146" s="14"/>
      <c r="AE146" s="14"/>
      <c r="AF146" s="14"/>
      <c r="AG146" s="14"/>
      <c r="AH146" s="14"/>
      <c r="AI146" s="14"/>
      <c r="AJ146" s="14"/>
    </row>
    <row r="147" spans="2:36" ht="7.5" customHeight="1" x14ac:dyDescent="0.25">
      <c r="B147" s="14"/>
      <c r="C147" s="14"/>
      <c r="D147" s="14"/>
      <c r="E147" s="14"/>
      <c r="H147" s="15"/>
      <c r="I147" s="15"/>
      <c r="J147" s="15"/>
      <c r="K147" s="15"/>
      <c r="L147" s="15"/>
      <c r="M147" s="15"/>
      <c r="N147" s="15"/>
      <c r="O147" s="15"/>
      <c r="P147" s="15"/>
      <c r="Q147" s="15"/>
      <c r="R147" s="15"/>
      <c r="U147" s="15"/>
      <c r="V147" s="15"/>
      <c r="W147" s="15"/>
      <c r="X147" s="15"/>
      <c r="Y147" s="15"/>
      <c r="Z147" s="15"/>
      <c r="AD147" s="14"/>
      <c r="AE147" s="14"/>
      <c r="AF147" s="14"/>
      <c r="AG147" s="14"/>
      <c r="AH147" s="14"/>
      <c r="AI147" s="14"/>
      <c r="AJ147" s="14"/>
    </row>
    <row r="148" spans="2:36" ht="6.75" customHeight="1" x14ac:dyDescent="0.25">
      <c r="B148" s="14"/>
      <c r="C148" s="14"/>
      <c r="D148" s="14"/>
      <c r="E148" s="14"/>
      <c r="AD148" s="14"/>
      <c r="AE148" s="14"/>
      <c r="AF148" s="14"/>
      <c r="AG148" s="14"/>
      <c r="AH148" s="14"/>
      <c r="AI148" s="14"/>
      <c r="AJ148" s="14"/>
    </row>
    <row r="149" spans="2:36" ht="13.2" x14ac:dyDescent="0.25">
      <c r="B149" s="19" t="s">
        <v>78</v>
      </c>
      <c r="C149" s="19"/>
      <c r="D149" s="19"/>
      <c r="F149" s="11" t="s">
        <v>79</v>
      </c>
      <c r="G149" s="11"/>
      <c r="H149" s="11"/>
      <c r="I149" s="11"/>
      <c r="J149" s="11"/>
      <c r="K149" s="11"/>
      <c r="L149" s="11"/>
      <c r="M149" s="11"/>
      <c r="N149" s="11"/>
      <c r="O149" s="11"/>
      <c r="P149" s="11"/>
      <c r="Q149" s="11"/>
      <c r="R149" s="11"/>
      <c r="S149" s="11"/>
      <c r="V149" s="4">
        <v>291</v>
      </c>
      <c r="X149" s="8" t="s">
        <v>86</v>
      </c>
      <c r="Y149" s="8"/>
      <c r="Z149" s="8"/>
      <c r="AA149" s="8"/>
      <c r="AF149" s="12" t="s">
        <v>88</v>
      </c>
      <c r="AG149" s="12"/>
      <c r="AH149" s="12"/>
      <c r="AI149" s="12"/>
      <c r="AJ149" s="12"/>
    </row>
    <row r="150" spans="2:36" ht="11.25" customHeight="1" x14ac:dyDescent="0.25">
      <c r="F150" s="11"/>
      <c r="G150" s="11"/>
      <c r="H150" s="11"/>
      <c r="I150" s="11"/>
      <c r="J150" s="11"/>
      <c r="K150" s="11"/>
      <c r="L150" s="11"/>
      <c r="M150" s="11"/>
      <c r="N150" s="11"/>
      <c r="O150" s="11"/>
      <c r="P150" s="11"/>
      <c r="Q150" s="11"/>
      <c r="R150" s="11"/>
      <c r="S150" s="11"/>
    </row>
    <row r="151" spans="2:36" ht="13.2" x14ac:dyDescent="0.25">
      <c r="F151" s="6" t="s">
        <v>55</v>
      </c>
      <c r="G151" s="6"/>
      <c r="H151" s="6"/>
      <c r="I151" s="6"/>
      <c r="J151" s="6"/>
      <c r="L151" s="7" t="s">
        <v>56</v>
      </c>
      <c r="M151" s="7"/>
      <c r="N151" s="7"/>
      <c r="O151" s="7"/>
      <c r="P151" s="7"/>
      <c r="Q151" s="7"/>
      <c r="R151" s="7"/>
      <c r="S151" s="7"/>
      <c r="T151" s="7"/>
    </row>
    <row r="152" spans="2:36" ht="13.2" x14ac:dyDescent="0.25">
      <c r="B152" s="19" t="s">
        <v>89</v>
      </c>
      <c r="C152" s="19"/>
      <c r="D152" s="19"/>
      <c r="F152" s="11" t="s">
        <v>90</v>
      </c>
      <c r="G152" s="11"/>
      <c r="H152" s="11"/>
      <c r="I152" s="11"/>
      <c r="J152" s="11"/>
      <c r="K152" s="11"/>
      <c r="L152" s="11"/>
      <c r="M152" s="11"/>
      <c r="N152" s="11"/>
      <c r="O152" s="11"/>
      <c r="P152" s="11"/>
      <c r="Q152" s="11"/>
      <c r="R152" s="11"/>
      <c r="S152" s="11"/>
      <c r="V152" s="4">
        <v>261</v>
      </c>
      <c r="X152" s="8" t="s">
        <v>91</v>
      </c>
      <c r="Y152" s="8"/>
      <c r="Z152" s="8"/>
      <c r="AA152" s="8"/>
      <c r="AF152" s="12" t="s">
        <v>92</v>
      </c>
      <c r="AG152" s="12"/>
      <c r="AH152" s="12"/>
      <c r="AI152" s="12"/>
      <c r="AJ152" s="12"/>
    </row>
    <row r="153" spans="2:36" ht="11.25" customHeight="1" x14ac:dyDescent="0.25">
      <c r="F153" s="11"/>
      <c r="G153" s="11"/>
      <c r="H153" s="11"/>
      <c r="I153" s="11"/>
      <c r="J153" s="11"/>
      <c r="K153" s="11"/>
      <c r="L153" s="11"/>
      <c r="M153" s="11"/>
      <c r="N153" s="11"/>
      <c r="O153" s="11"/>
      <c r="P153" s="11"/>
      <c r="Q153" s="11"/>
      <c r="R153" s="11"/>
      <c r="S153" s="11"/>
    </row>
    <row r="154" spans="2:36" ht="13.2" x14ac:dyDescent="0.25">
      <c r="F154" s="6" t="s">
        <v>93</v>
      </c>
      <c r="G154" s="6"/>
      <c r="H154" s="6"/>
      <c r="I154" s="6"/>
      <c r="J154" s="6"/>
      <c r="L154" s="7" t="s">
        <v>94</v>
      </c>
      <c r="M154" s="7"/>
      <c r="N154" s="7"/>
      <c r="O154" s="7"/>
      <c r="P154" s="7"/>
      <c r="Q154" s="7"/>
      <c r="R154" s="7"/>
      <c r="S154" s="7"/>
      <c r="T154" s="7"/>
    </row>
    <row r="155" spans="2:36" ht="13.2" x14ac:dyDescent="0.25">
      <c r="B155" s="19" t="s">
        <v>89</v>
      </c>
      <c r="C155" s="19"/>
      <c r="D155" s="19"/>
      <c r="F155" s="11" t="s">
        <v>90</v>
      </c>
      <c r="G155" s="11"/>
      <c r="H155" s="11"/>
      <c r="I155" s="11"/>
      <c r="J155" s="11"/>
      <c r="K155" s="11"/>
      <c r="L155" s="11"/>
      <c r="M155" s="11"/>
      <c r="N155" s="11"/>
      <c r="O155" s="11"/>
      <c r="P155" s="11"/>
      <c r="Q155" s="11"/>
      <c r="R155" s="11"/>
      <c r="S155" s="11"/>
      <c r="V155" s="4">
        <v>232</v>
      </c>
      <c r="X155" s="8" t="s">
        <v>95</v>
      </c>
      <c r="Y155" s="8"/>
      <c r="Z155" s="8"/>
      <c r="AA155" s="8"/>
      <c r="AF155" s="12" t="s">
        <v>96</v>
      </c>
      <c r="AG155" s="12"/>
      <c r="AH155" s="12"/>
      <c r="AI155" s="12"/>
      <c r="AJ155" s="12"/>
    </row>
    <row r="156" spans="2:36" ht="11.25" customHeight="1" x14ac:dyDescent="0.25">
      <c r="F156" s="11"/>
      <c r="G156" s="11"/>
      <c r="H156" s="11"/>
      <c r="I156" s="11"/>
      <c r="J156" s="11"/>
      <c r="K156" s="11"/>
      <c r="L156" s="11"/>
      <c r="M156" s="11"/>
      <c r="N156" s="11"/>
      <c r="O156" s="11"/>
      <c r="P156" s="11"/>
      <c r="Q156" s="11"/>
      <c r="R156" s="11"/>
      <c r="S156" s="11"/>
    </row>
    <row r="157" spans="2:36" ht="13.2" x14ac:dyDescent="0.25">
      <c r="F157" s="6" t="s">
        <v>93</v>
      </c>
      <c r="G157" s="6"/>
      <c r="H157" s="6"/>
      <c r="I157" s="6"/>
      <c r="J157" s="6"/>
      <c r="L157" s="7" t="s">
        <v>94</v>
      </c>
      <c r="M157" s="7"/>
      <c r="N157" s="7"/>
      <c r="O157" s="7"/>
      <c r="P157" s="7"/>
      <c r="Q157" s="7"/>
      <c r="R157" s="7"/>
      <c r="S157" s="7"/>
      <c r="T157" s="7"/>
    </row>
    <row r="158" spans="2:36" ht="13.2" x14ac:dyDescent="0.25">
      <c r="V158" s="4">
        <v>254</v>
      </c>
      <c r="X158" s="8" t="s">
        <v>97</v>
      </c>
      <c r="Y158" s="8"/>
      <c r="Z158" s="8"/>
      <c r="AA158" s="8"/>
    </row>
    <row r="159" spans="2:36" ht="11.25" customHeight="1" x14ac:dyDescent="0.25"/>
    <row r="160" spans="2:36" ht="13.2" x14ac:dyDescent="0.25">
      <c r="B160" s="19" t="s">
        <v>89</v>
      </c>
      <c r="C160" s="19"/>
      <c r="D160" s="19"/>
      <c r="F160" s="11" t="s">
        <v>90</v>
      </c>
      <c r="G160" s="11"/>
      <c r="H160" s="11"/>
      <c r="I160" s="11"/>
      <c r="J160" s="11"/>
      <c r="K160" s="11"/>
      <c r="L160" s="11"/>
      <c r="M160" s="11"/>
      <c r="N160" s="11"/>
      <c r="O160" s="11"/>
      <c r="P160" s="11"/>
      <c r="Q160" s="11"/>
      <c r="R160" s="11"/>
      <c r="S160" s="11"/>
      <c r="V160" s="4">
        <v>243</v>
      </c>
      <c r="X160" s="8" t="s">
        <v>81</v>
      </c>
      <c r="Y160" s="8"/>
      <c r="Z160" s="8"/>
      <c r="AA160" s="8"/>
      <c r="AF160" s="12" t="s">
        <v>98</v>
      </c>
      <c r="AG160" s="12"/>
      <c r="AH160" s="12"/>
      <c r="AI160" s="12"/>
      <c r="AJ160" s="12"/>
    </row>
    <row r="161" spans="2:36" ht="11.25" customHeight="1" x14ac:dyDescent="0.25">
      <c r="F161" s="11"/>
      <c r="G161" s="11"/>
      <c r="H161" s="11"/>
      <c r="I161" s="11"/>
      <c r="J161" s="11"/>
      <c r="K161" s="11"/>
      <c r="L161" s="11"/>
      <c r="M161" s="11"/>
      <c r="N161" s="11"/>
      <c r="O161" s="11"/>
      <c r="P161" s="11"/>
      <c r="Q161" s="11"/>
      <c r="R161" s="11"/>
      <c r="S161" s="11"/>
    </row>
    <row r="162" spans="2:36" ht="13.2" x14ac:dyDescent="0.25">
      <c r="F162" s="6" t="s">
        <v>93</v>
      </c>
      <c r="G162" s="6"/>
      <c r="H162" s="6"/>
      <c r="I162" s="6"/>
      <c r="J162" s="6"/>
      <c r="L162" s="7" t="s">
        <v>94</v>
      </c>
      <c r="M162" s="7"/>
      <c r="N162" s="7"/>
      <c r="O162" s="7"/>
      <c r="P162" s="7"/>
      <c r="Q162" s="7"/>
      <c r="R162" s="7"/>
      <c r="S162" s="7"/>
      <c r="T162" s="7"/>
    </row>
    <row r="163" spans="2:36" ht="13.2" x14ac:dyDescent="0.25">
      <c r="B163" s="19" t="s">
        <v>89</v>
      </c>
      <c r="C163" s="19"/>
      <c r="D163" s="19"/>
      <c r="F163" s="11" t="s">
        <v>90</v>
      </c>
      <c r="G163" s="11"/>
      <c r="H163" s="11"/>
      <c r="I163" s="11"/>
      <c r="J163" s="11"/>
      <c r="K163" s="11"/>
      <c r="L163" s="11"/>
      <c r="M163" s="11"/>
      <c r="N163" s="11"/>
      <c r="O163" s="11"/>
      <c r="P163" s="11"/>
      <c r="Q163" s="11"/>
      <c r="R163" s="11"/>
      <c r="S163" s="11"/>
      <c r="V163" s="4">
        <v>299</v>
      </c>
      <c r="X163" s="8" t="s">
        <v>99</v>
      </c>
      <c r="Y163" s="8"/>
      <c r="Z163" s="8"/>
      <c r="AA163" s="8"/>
      <c r="AF163" s="12" t="s">
        <v>100</v>
      </c>
      <c r="AG163" s="12"/>
      <c r="AH163" s="12"/>
      <c r="AI163" s="12"/>
      <c r="AJ163" s="12"/>
    </row>
    <row r="164" spans="2:36" ht="11.25" customHeight="1" x14ac:dyDescent="0.25">
      <c r="F164" s="11"/>
      <c r="G164" s="11"/>
      <c r="H164" s="11"/>
      <c r="I164" s="11"/>
      <c r="J164" s="11"/>
      <c r="K164" s="11"/>
      <c r="L164" s="11"/>
      <c r="M164" s="11"/>
      <c r="N164" s="11"/>
      <c r="O164" s="11"/>
      <c r="P164" s="11"/>
      <c r="Q164" s="11"/>
      <c r="R164" s="11"/>
      <c r="S164" s="11"/>
    </row>
    <row r="165" spans="2:36" ht="13.2" x14ac:dyDescent="0.25">
      <c r="F165" s="6" t="s">
        <v>93</v>
      </c>
      <c r="G165" s="6"/>
      <c r="H165" s="6"/>
      <c r="I165" s="6"/>
      <c r="J165" s="6"/>
      <c r="L165" s="7" t="s">
        <v>94</v>
      </c>
      <c r="M165" s="7"/>
      <c r="N165" s="7"/>
      <c r="O165" s="7"/>
      <c r="P165" s="7"/>
      <c r="Q165" s="7"/>
      <c r="R165" s="7"/>
      <c r="S165" s="7"/>
      <c r="T165" s="7"/>
    </row>
    <row r="166" spans="2:36" ht="13.2" x14ac:dyDescent="0.25">
      <c r="B166" s="19" t="s">
        <v>89</v>
      </c>
      <c r="C166" s="19"/>
      <c r="D166" s="19"/>
      <c r="F166" s="11" t="s">
        <v>90</v>
      </c>
      <c r="G166" s="11"/>
      <c r="H166" s="11"/>
      <c r="I166" s="11"/>
      <c r="J166" s="11"/>
      <c r="K166" s="11"/>
      <c r="L166" s="11"/>
      <c r="M166" s="11"/>
      <c r="N166" s="11"/>
      <c r="O166" s="11"/>
      <c r="P166" s="11"/>
      <c r="Q166" s="11"/>
      <c r="R166" s="11"/>
      <c r="S166" s="11"/>
      <c r="V166" s="4">
        <v>211</v>
      </c>
      <c r="X166" s="8" t="s">
        <v>47</v>
      </c>
      <c r="Y166" s="8"/>
      <c r="Z166" s="8"/>
      <c r="AA166" s="8"/>
      <c r="AF166" s="12" t="s">
        <v>101</v>
      </c>
      <c r="AG166" s="12"/>
      <c r="AH166" s="12"/>
      <c r="AI166" s="12"/>
      <c r="AJ166" s="12"/>
    </row>
    <row r="167" spans="2:36" ht="11.25" customHeight="1" x14ac:dyDescent="0.25">
      <c r="F167" s="11"/>
      <c r="G167" s="11"/>
      <c r="H167" s="11"/>
      <c r="I167" s="11"/>
      <c r="J167" s="11"/>
      <c r="K167" s="11"/>
      <c r="L167" s="11"/>
      <c r="M167" s="11"/>
      <c r="N167" s="11"/>
      <c r="O167" s="11"/>
      <c r="P167" s="11"/>
      <c r="Q167" s="11"/>
      <c r="R167" s="11"/>
      <c r="S167" s="11"/>
    </row>
    <row r="168" spans="2:36" ht="13.2" x14ac:dyDescent="0.25">
      <c r="F168" s="6" t="s">
        <v>93</v>
      </c>
      <c r="G168" s="6"/>
      <c r="H168" s="6"/>
      <c r="I168" s="6"/>
      <c r="J168" s="6"/>
      <c r="L168" s="7" t="s">
        <v>94</v>
      </c>
      <c r="M168" s="7"/>
      <c r="N168" s="7"/>
      <c r="O168" s="7"/>
      <c r="P168" s="7"/>
      <c r="Q168" s="7"/>
      <c r="R168" s="7"/>
      <c r="S168" s="7"/>
      <c r="T168" s="7"/>
    </row>
    <row r="169" spans="2:36" ht="13.2" x14ac:dyDescent="0.25">
      <c r="B169" s="19" t="s">
        <v>89</v>
      </c>
      <c r="C169" s="19"/>
      <c r="D169" s="19"/>
      <c r="F169" s="11" t="s">
        <v>90</v>
      </c>
      <c r="G169" s="11"/>
      <c r="H169" s="11"/>
      <c r="I169" s="11"/>
      <c r="J169" s="11"/>
      <c r="K169" s="11"/>
      <c r="L169" s="11"/>
      <c r="M169" s="11"/>
      <c r="N169" s="11"/>
      <c r="O169" s="11"/>
      <c r="P169" s="11"/>
      <c r="Q169" s="11"/>
      <c r="R169" s="11"/>
      <c r="S169" s="11"/>
      <c r="V169" s="4">
        <v>268</v>
      </c>
      <c r="X169" s="18" t="s">
        <v>102</v>
      </c>
      <c r="Y169" s="18"/>
      <c r="Z169" s="18"/>
      <c r="AA169" s="18"/>
      <c r="AF169" s="12" t="s">
        <v>103</v>
      </c>
      <c r="AG169" s="12"/>
      <c r="AH169" s="12"/>
      <c r="AI169" s="12"/>
      <c r="AJ169" s="12"/>
    </row>
    <row r="170" spans="2:36" ht="11.25" customHeight="1" x14ac:dyDescent="0.25">
      <c r="F170" s="11"/>
      <c r="G170" s="11"/>
      <c r="H170" s="11"/>
      <c r="I170" s="11"/>
      <c r="J170" s="11"/>
      <c r="K170" s="11"/>
      <c r="L170" s="11"/>
      <c r="M170" s="11"/>
      <c r="N170" s="11"/>
      <c r="O170" s="11"/>
      <c r="P170" s="11"/>
      <c r="Q170" s="11"/>
      <c r="R170" s="11"/>
      <c r="S170" s="11"/>
      <c r="X170" s="18"/>
      <c r="Y170" s="18"/>
      <c r="Z170" s="18"/>
      <c r="AA170" s="18"/>
    </row>
    <row r="171" spans="2:36" ht="13.2" x14ac:dyDescent="0.25">
      <c r="F171" s="6" t="s">
        <v>93</v>
      </c>
      <c r="G171" s="6"/>
      <c r="H171" s="6"/>
      <c r="I171" s="6"/>
      <c r="J171" s="6"/>
      <c r="L171" s="7" t="s">
        <v>94</v>
      </c>
      <c r="M171" s="7"/>
      <c r="N171" s="7"/>
      <c r="O171" s="7"/>
      <c r="P171" s="7"/>
      <c r="Q171" s="7"/>
      <c r="R171" s="7"/>
      <c r="S171" s="7"/>
      <c r="T171" s="7"/>
    </row>
    <row r="172" spans="2:36" ht="13.2" x14ac:dyDescent="0.25">
      <c r="B172" s="19" t="s">
        <v>89</v>
      </c>
      <c r="C172" s="19"/>
      <c r="D172" s="19"/>
      <c r="F172" s="11" t="s">
        <v>90</v>
      </c>
      <c r="G172" s="11"/>
      <c r="H172" s="11"/>
      <c r="I172" s="11"/>
      <c r="J172" s="11"/>
      <c r="K172" s="11"/>
      <c r="L172" s="11"/>
      <c r="M172" s="11"/>
      <c r="N172" s="11"/>
      <c r="O172" s="11"/>
      <c r="P172" s="11"/>
      <c r="Q172" s="11"/>
      <c r="R172" s="11"/>
      <c r="S172" s="11"/>
      <c r="V172" s="4">
        <v>292</v>
      </c>
      <c r="X172" s="18" t="s">
        <v>104</v>
      </c>
      <c r="Y172" s="18"/>
      <c r="Z172" s="18"/>
      <c r="AA172" s="18"/>
      <c r="AF172" s="12" t="s">
        <v>105</v>
      </c>
      <c r="AG172" s="12"/>
      <c r="AH172" s="12"/>
      <c r="AI172" s="12"/>
      <c r="AJ172" s="12"/>
    </row>
    <row r="173" spans="2:36" ht="11.25" customHeight="1" x14ac:dyDescent="0.25">
      <c r="F173" s="11"/>
      <c r="G173" s="11"/>
      <c r="H173" s="11"/>
      <c r="I173" s="11"/>
      <c r="J173" s="11"/>
      <c r="K173" s="11"/>
      <c r="L173" s="11"/>
      <c r="M173" s="11"/>
      <c r="N173" s="11"/>
      <c r="O173" s="11"/>
      <c r="P173" s="11"/>
      <c r="Q173" s="11"/>
      <c r="R173" s="11"/>
      <c r="S173" s="11"/>
      <c r="X173" s="18"/>
      <c r="Y173" s="18"/>
      <c r="Z173" s="18"/>
      <c r="AA173" s="18"/>
    </row>
    <row r="174" spans="2:36" ht="13.2" x14ac:dyDescent="0.25">
      <c r="F174" s="6" t="s">
        <v>93</v>
      </c>
      <c r="G174" s="6"/>
      <c r="H174" s="6"/>
      <c r="I174" s="6"/>
      <c r="J174" s="6"/>
      <c r="L174" s="7" t="s">
        <v>94</v>
      </c>
      <c r="M174" s="7"/>
      <c r="N174" s="7"/>
      <c r="O174" s="7"/>
      <c r="P174" s="7"/>
      <c r="Q174" s="7"/>
      <c r="R174" s="7"/>
      <c r="S174" s="7"/>
      <c r="T174" s="7"/>
    </row>
    <row r="175" spans="2:36" ht="13.2" x14ac:dyDescent="0.25">
      <c r="B175" s="19" t="s">
        <v>106</v>
      </c>
      <c r="C175" s="19"/>
      <c r="D175" s="19"/>
      <c r="F175" s="11" t="s">
        <v>107</v>
      </c>
      <c r="G175" s="11"/>
      <c r="H175" s="11"/>
      <c r="I175" s="11"/>
      <c r="J175" s="11"/>
      <c r="K175" s="11"/>
      <c r="L175" s="11"/>
      <c r="M175" s="11"/>
      <c r="N175" s="11"/>
      <c r="O175" s="11"/>
      <c r="P175" s="11"/>
      <c r="Q175" s="11"/>
      <c r="R175" s="11"/>
      <c r="S175" s="11"/>
      <c r="V175" s="4">
        <v>168</v>
      </c>
      <c r="X175" s="18" t="s">
        <v>108</v>
      </c>
      <c r="Y175" s="18"/>
      <c r="Z175" s="18"/>
      <c r="AA175" s="18"/>
      <c r="AF175" s="12" t="s">
        <v>109</v>
      </c>
      <c r="AG175" s="12"/>
      <c r="AH175" s="12"/>
      <c r="AI175" s="12"/>
      <c r="AJ175" s="12"/>
    </row>
    <row r="176" spans="2:36" ht="11.25" customHeight="1" x14ac:dyDescent="0.25">
      <c r="F176" s="11"/>
      <c r="G176" s="11"/>
      <c r="H176" s="11"/>
      <c r="I176" s="11"/>
      <c r="J176" s="11"/>
      <c r="K176" s="11"/>
      <c r="L176" s="11"/>
      <c r="M176" s="11"/>
      <c r="N176" s="11"/>
      <c r="O176" s="11"/>
      <c r="P176" s="11"/>
      <c r="Q176" s="11"/>
      <c r="R176" s="11"/>
      <c r="S176" s="11"/>
      <c r="X176" s="18"/>
      <c r="Y176" s="18"/>
      <c r="Z176" s="18"/>
      <c r="AA176" s="18"/>
    </row>
    <row r="177" spans="2:37" ht="13.2" x14ac:dyDescent="0.25">
      <c r="F177" s="6" t="s">
        <v>110</v>
      </c>
      <c r="G177" s="6"/>
      <c r="H177" s="6"/>
      <c r="I177" s="6"/>
      <c r="J177" s="6"/>
      <c r="L177" s="7" t="s">
        <v>111</v>
      </c>
      <c r="M177" s="7"/>
      <c r="N177" s="7"/>
      <c r="O177" s="7"/>
      <c r="P177" s="7"/>
      <c r="Q177" s="7"/>
      <c r="R177" s="7"/>
      <c r="S177" s="7"/>
      <c r="T177" s="7"/>
    </row>
    <row r="178" spans="2:37" ht="13.2" x14ac:dyDescent="0.25">
      <c r="B178" s="19" t="s">
        <v>112</v>
      </c>
      <c r="C178" s="19"/>
      <c r="D178" s="19"/>
      <c r="F178" s="11" t="s">
        <v>113</v>
      </c>
      <c r="G178" s="11"/>
      <c r="H178" s="11"/>
      <c r="I178" s="11"/>
      <c r="J178" s="11"/>
      <c r="K178" s="11"/>
      <c r="L178" s="11"/>
      <c r="M178" s="11"/>
      <c r="N178" s="11"/>
      <c r="O178" s="11"/>
      <c r="P178" s="11"/>
      <c r="Q178" s="11"/>
      <c r="R178" s="11"/>
      <c r="S178" s="11"/>
      <c r="V178" s="4">
        <v>122</v>
      </c>
      <c r="X178" s="18" t="s">
        <v>40</v>
      </c>
      <c r="Y178" s="18"/>
      <c r="Z178" s="18"/>
      <c r="AA178" s="18"/>
      <c r="AF178" s="12" t="s">
        <v>114</v>
      </c>
      <c r="AG178" s="12"/>
      <c r="AH178" s="12"/>
      <c r="AI178" s="12"/>
      <c r="AJ178" s="12"/>
    </row>
    <row r="179" spans="2:37" ht="11.25" customHeight="1" x14ac:dyDescent="0.25">
      <c r="F179" s="11"/>
      <c r="G179" s="11"/>
      <c r="H179" s="11"/>
      <c r="I179" s="11"/>
      <c r="J179" s="11"/>
      <c r="K179" s="11"/>
      <c r="L179" s="11"/>
      <c r="M179" s="11"/>
      <c r="N179" s="11"/>
      <c r="O179" s="11"/>
      <c r="P179" s="11"/>
      <c r="Q179" s="11"/>
      <c r="R179" s="11"/>
      <c r="S179" s="11"/>
      <c r="X179" s="18"/>
      <c r="Y179" s="18"/>
      <c r="Z179" s="18"/>
      <c r="AA179" s="18"/>
    </row>
    <row r="180" spans="2:37" ht="12" customHeight="1" x14ac:dyDescent="0.25">
      <c r="F180" s="11"/>
      <c r="G180" s="11"/>
      <c r="H180" s="11"/>
      <c r="I180" s="11"/>
      <c r="J180" s="11"/>
      <c r="K180" s="11"/>
      <c r="L180" s="11"/>
      <c r="M180" s="11"/>
      <c r="N180" s="11"/>
      <c r="O180" s="11"/>
      <c r="P180" s="11"/>
      <c r="Q180" s="11"/>
      <c r="R180" s="11"/>
      <c r="S180" s="11"/>
    </row>
    <row r="181" spans="2:37" ht="12" customHeight="1" x14ac:dyDescent="0.25">
      <c r="F181" s="11"/>
      <c r="G181" s="11"/>
      <c r="H181" s="11"/>
      <c r="I181" s="11"/>
      <c r="J181" s="11"/>
      <c r="K181" s="11"/>
      <c r="L181" s="11"/>
      <c r="M181" s="11"/>
      <c r="N181" s="11"/>
      <c r="O181" s="11"/>
      <c r="P181" s="11"/>
      <c r="Q181" s="11"/>
      <c r="R181" s="11"/>
      <c r="S181" s="11"/>
    </row>
    <row r="182" spans="2:37" ht="13.2" x14ac:dyDescent="0.25">
      <c r="F182" s="6" t="s">
        <v>42</v>
      </c>
      <c r="G182" s="6"/>
      <c r="H182" s="6"/>
      <c r="I182" s="6"/>
      <c r="J182" s="6"/>
      <c r="L182" s="7" t="s">
        <v>43</v>
      </c>
      <c r="M182" s="7"/>
      <c r="N182" s="7"/>
      <c r="O182" s="7"/>
      <c r="P182" s="7"/>
      <c r="Q182" s="7"/>
      <c r="R182" s="7"/>
      <c r="S182" s="7"/>
      <c r="T182" s="7"/>
    </row>
    <row r="183" spans="2:37" ht="12" customHeight="1" x14ac:dyDescent="0.25">
      <c r="V183" s="4">
        <v>122</v>
      </c>
      <c r="X183" s="18" t="s">
        <v>40</v>
      </c>
      <c r="Y183" s="18"/>
      <c r="Z183" s="18"/>
      <c r="AA183" s="18"/>
    </row>
    <row r="184" spans="2:37" ht="12" customHeight="1" x14ac:dyDescent="0.25">
      <c r="X184" s="18"/>
      <c r="Y184" s="18"/>
      <c r="Z184" s="18"/>
      <c r="AA184" s="18"/>
    </row>
    <row r="185" spans="2:37" ht="11.25" customHeight="1" x14ac:dyDescent="0.25"/>
    <row r="186" spans="2:37" ht="14.25" customHeight="1" x14ac:dyDescent="0.25">
      <c r="B186" s="16" t="s">
        <v>12</v>
      </c>
      <c r="C186" s="16"/>
      <c r="D186" s="16"/>
      <c r="J186" s="17" t="s">
        <v>13</v>
      </c>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row>
    <row r="187" spans="2:37" ht="6" customHeight="1" x14ac:dyDescent="0.25"/>
    <row r="188" spans="2:37" ht="13.2" x14ac:dyDescent="0.25">
      <c r="C188" s="9" t="s">
        <v>14</v>
      </c>
      <c r="D188" s="9"/>
      <c r="E188" s="9"/>
      <c r="F188" s="9"/>
      <c r="G188" s="9"/>
      <c r="H188" s="9"/>
      <c r="J188" s="13" t="s">
        <v>30</v>
      </c>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row>
    <row r="189" spans="2:37" ht="6.75" customHeight="1" x14ac:dyDescent="0.25">
      <c r="B189" s="14" t="s">
        <v>31</v>
      </c>
      <c r="C189" s="14"/>
      <c r="D189" s="14"/>
      <c r="E189" s="14"/>
      <c r="AD189" s="14" t="s">
        <v>17</v>
      </c>
      <c r="AE189" s="14"/>
      <c r="AF189" s="14"/>
      <c r="AG189" s="14"/>
      <c r="AH189" s="14"/>
      <c r="AI189" s="14"/>
      <c r="AJ189" s="14"/>
    </row>
    <row r="190" spans="2:37" ht="6" customHeight="1" x14ac:dyDescent="0.25">
      <c r="B190" s="14"/>
      <c r="C190" s="14"/>
      <c r="D190" s="14"/>
      <c r="E190" s="14"/>
      <c r="H190" s="15" t="s">
        <v>18</v>
      </c>
      <c r="I190" s="15"/>
      <c r="J190" s="15"/>
      <c r="K190" s="15"/>
      <c r="L190" s="15"/>
      <c r="M190" s="15"/>
      <c r="N190" s="15"/>
      <c r="O190" s="15"/>
      <c r="P190" s="15"/>
      <c r="Q190" s="15"/>
      <c r="R190" s="15"/>
      <c r="U190" s="15" t="s">
        <v>19</v>
      </c>
      <c r="V190" s="15"/>
      <c r="W190" s="15"/>
      <c r="X190" s="15"/>
      <c r="Y190" s="15"/>
      <c r="Z190" s="15"/>
      <c r="AD190" s="14"/>
      <c r="AE190" s="14"/>
      <c r="AF190" s="14"/>
      <c r="AG190" s="14"/>
      <c r="AH190" s="14"/>
      <c r="AI190" s="14"/>
      <c r="AJ190" s="14"/>
    </row>
    <row r="191" spans="2:37" ht="7.5" customHeight="1" x14ac:dyDescent="0.25">
      <c r="B191" s="14"/>
      <c r="C191" s="14"/>
      <c r="D191" s="14"/>
      <c r="E191" s="14"/>
      <c r="H191" s="15"/>
      <c r="I191" s="15"/>
      <c r="J191" s="15"/>
      <c r="K191" s="15"/>
      <c r="L191" s="15"/>
      <c r="M191" s="15"/>
      <c r="N191" s="15"/>
      <c r="O191" s="15"/>
      <c r="P191" s="15"/>
      <c r="Q191" s="15"/>
      <c r="R191" s="15"/>
      <c r="U191" s="15"/>
      <c r="V191" s="15"/>
      <c r="W191" s="15"/>
      <c r="X191" s="15"/>
      <c r="Y191" s="15"/>
      <c r="Z191" s="15"/>
      <c r="AD191" s="14"/>
      <c r="AE191" s="14"/>
      <c r="AF191" s="14"/>
      <c r="AG191" s="14"/>
      <c r="AH191" s="14"/>
      <c r="AI191" s="14"/>
      <c r="AJ191" s="14"/>
    </row>
    <row r="192" spans="2:37" ht="6.75" customHeight="1" x14ac:dyDescent="0.25">
      <c r="B192" s="14"/>
      <c r="C192" s="14"/>
      <c r="D192" s="14"/>
      <c r="E192" s="14"/>
      <c r="AD192" s="14"/>
      <c r="AE192" s="14"/>
      <c r="AF192" s="14"/>
      <c r="AG192" s="14"/>
      <c r="AH192" s="14"/>
      <c r="AI192" s="14"/>
      <c r="AJ192" s="14"/>
    </row>
    <row r="193" spans="2:36" ht="13.2" x14ac:dyDescent="0.25">
      <c r="B193" s="19" t="s">
        <v>112</v>
      </c>
      <c r="C193" s="19"/>
      <c r="D193" s="19"/>
      <c r="F193" s="11" t="s">
        <v>113</v>
      </c>
      <c r="G193" s="11"/>
      <c r="H193" s="11"/>
      <c r="I193" s="11"/>
      <c r="J193" s="11"/>
      <c r="K193" s="11"/>
      <c r="L193" s="11"/>
      <c r="M193" s="11"/>
      <c r="N193" s="11"/>
      <c r="O193" s="11"/>
      <c r="P193" s="11"/>
      <c r="Q193" s="11"/>
      <c r="R193" s="11"/>
      <c r="S193" s="11"/>
      <c r="V193" s="4">
        <v>122</v>
      </c>
      <c r="X193" s="18" t="s">
        <v>40</v>
      </c>
      <c r="Y193" s="18"/>
      <c r="Z193" s="18"/>
      <c r="AA193" s="18"/>
      <c r="AF193" s="12" t="s">
        <v>114</v>
      </c>
      <c r="AG193" s="12"/>
      <c r="AH193" s="12"/>
      <c r="AI193" s="12"/>
      <c r="AJ193" s="12"/>
    </row>
    <row r="194" spans="2:36" ht="11.25" customHeight="1" x14ac:dyDescent="0.25">
      <c r="F194" s="11"/>
      <c r="G194" s="11"/>
      <c r="H194" s="11"/>
      <c r="I194" s="11"/>
      <c r="J194" s="11"/>
      <c r="K194" s="11"/>
      <c r="L194" s="11"/>
      <c r="M194" s="11"/>
      <c r="N194" s="11"/>
      <c r="O194" s="11"/>
      <c r="P194" s="11"/>
      <c r="Q194" s="11"/>
      <c r="R194" s="11"/>
      <c r="S194" s="11"/>
      <c r="X194" s="18"/>
      <c r="Y194" s="18"/>
      <c r="Z194" s="18"/>
      <c r="AA194" s="18"/>
    </row>
    <row r="195" spans="2:36" ht="12" customHeight="1" x14ac:dyDescent="0.25">
      <c r="F195" s="11"/>
      <c r="G195" s="11"/>
      <c r="H195" s="11"/>
      <c r="I195" s="11"/>
      <c r="J195" s="11"/>
      <c r="K195" s="11"/>
      <c r="L195" s="11"/>
      <c r="M195" s="11"/>
      <c r="N195" s="11"/>
      <c r="O195" s="11"/>
      <c r="P195" s="11"/>
      <c r="Q195" s="11"/>
      <c r="R195" s="11"/>
      <c r="S195" s="11"/>
    </row>
    <row r="196" spans="2:36" ht="12" customHeight="1" x14ac:dyDescent="0.25">
      <c r="F196" s="11"/>
      <c r="G196" s="11"/>
      <c r="H196" s="11"/>
      <c r="I196" s="11"/>
      <c r="J196" s="11"/>
      <c r="K196" s="11"/>
      <c r="L196" s="11"/>
      <c r="M196" s="11"/>
      <c r="N196" s="11"/>
      <c r="O196" s="11"/>
      <c r="P196" s="11"/>
      <c r="Q196" s="11"/>
      <c r="R196" s="11"/>
      <c r="S196" s="11"/>
    </row>
    <row r="197" spans="2:36" ht="13.2" x14ac:dyDescent="0.25">
      <c r="F197" s="6" t="s">
        <v>42</v>
      </c>
      <c r="G197" s="6"/>
      <c r="H197" s="6"/>
      <c r="I197" s="6"/>
      <c r="J197" s="6"/>
      <c r="L197" s="7" t="s">
        <v>43</v>
      </c>
      <c r="M197" s="7"/>
      <c r="N197" s="7"/>
      <c r="O197" s="7"/>
      <c r="P197" s="7"/>
      <c r="Q197" s="7"/>
      <c r="R197" s="7"/>
      <c r="S197" s="7"/>
      <c r="T197" s="7"/>
    </row>
    <row r="198" spans="2:36" ht="12" customHeight="1" x14ac:dyDescent="0.25">
      <c r="V198" s="4">
        <v>122</v>
      </c>
      <c r="X198" s="18" t="s">
        <v>40</v>
      </c>
      <c r="Y198" s="18"/>
      <c r="Z198" s="18"/>
      <c r="AA198" s="18"/>
    </row>
    <row r="199" spans="2:36" ht="12" customHeight="1" x14ac:dyDescent="0.25">
      <c r="X199" s="18"/>
      <c r="Y199" s="18"/>
      <c r="Z199" s="18"/>
      <c r="AA199" s="18"/>
    </row>
    <row r="200" spans="2:36" ht="11.25" customHeight="1" x14ac:dyDescent="0.25"/>
    <row r="201" spans="2:36" ht="11.25" customHeight="1" x14ac:dyDescent="0.25"/>
    <row r="202" spans="2:36" ht="6.75" customHeight="1" x14ac:dyDescent="0.25">
      <c r="B202" s="14" t="s">
        <v>16</v>
      </c>
      <c r="C202" s="14"/>
      <c r="D202" s="14"/>
      <c r="E202" s="14"/>
      <c r="AD202" s="14" t="s">
        <v>17</v>
      </c>
      <c r="AE202" s="14"/>
      <c r="AF202" s="14"/>
      <c r="AG202" s="14"/>
      <c r="AH202" s="14"/>
      <c r="AI202" s="14"/>
      <c r="AJ202" s="14"/>
    </row>
    <row r="203" spans="2:36" ht="6" customHeight="1" x14ac:dyDescent="0.25">
      <c r="B203" s="14"/>
      <c r="C203" s="14"/>
      <c r="D203" s="14"/>
      <c r="E203" s="14"/>
      <c r="H203" s="15" t="s">
        <v>18</v>
      </c>
      <c r="I203" s="15"/>
      <c r="J203" s="15"/>
      <c r="K203" s="15"/>
      <c r="L203" s="15"/>
      <c r="M203" s="15"/>
      <c r="N203" s="15"/>
      <c r="O203" s="15"/>
      <c r="P203" s="15"/>
      <c r="Q203" s="15"/>
      <c r="R203" s="15"/>
      <c r="U203" s="15" t="s">
        <v>19</v>
      </c>
      <c r="V203" s="15"/>
      <c r="W203" s="15"/>
      <c r="X203" s="15"/>
      <c r="Y203" s="15"/>
      <c r="Z203" s="15"/>
      <c r="AD203" s="14"/>
      <c r="AE203" s="14"/>
      <c r="AF203" s="14"/>
      <c r="AG203" s="14"/>
      <c r="AH203" s="14"/>
      <c r="AI203" s="14"/>
      <c r="AJ203" s="14"/>
    </row>
    <row r="204" spans="2:36" ht="7.5" customHeight="1" x14ac:dyDescent="0.25">
      <c r="B204" s="14"/>
      <c r="C204" s="14"/>
      <c r="D204" s="14"/>
      <c r="E204" s="14"/>
      <c r="H204" s="15"/>
      <c r="I204" s="15"/>
      <c r="J204" s="15"/>
      <c r="K204" s="15"/>
      <c r="L204" s="15"/>
      <c r="M204" s="15"/>
      <c r="N204" s="15"/>
      <c r="O204" s="15"/>
      <c r="P204" s="15"/>
      <c r="Q204" s="15"/>
      <c r="R204" s="15"/>
      <c r="U204" s="15"/>
      <c r="V204" s="15"/>
      <c r="W204" s="15"/>
      <c r="X204" s="15"/>
      <c r="Y204" s="15"/>
      <c r="Z204" s="15"/>
      <c r="AD204" s="14"/>
      <c r="AE204" s="14"/>
      <c r="AF204" s="14"/>
      <c r="AG204" s="14"/>
      <c r="AH204" s="14"/>
      <c r="AI204" s="14"/>
      <c r="AJ204" s="14"/>
    </row>
    <row r="205" spans="2:36" ht="6.75" customHeight="1" x14ac:dyDescent="0.25">
      <c r="B205" s="14"/>
      <c r="C205" s="14"/>
      <c r="D205" s="14"/>
      <c r="E205" s="14"/>
      <c r="AD205" s="14"/>
      <c r="AE205" s="14"/>
      <c r="AF205" s="14"/>
      <c r="AG205" s="14"/>
      <c r="AH205" s="14"/>
      <c r="AI205" s="14"/>
      <c r="AJ205" s="14"/>
    </row>
    <row r="206" spans="2:36" ht="13.2" x14ac:dyDescent="0.25">
      <c r="F206" s="11" t="s">
        <v>115</v>
      </c>
      <c r="G206" s="11"/>
      <c r="H206" s="11"/>
      <c r="I206" s="11"/>
      <c r="J206" s="11"/>
      <c r="K206" s="11"/>
      <c r="L206" s="11"/>
      <c r="M206" s="11"/>
      <c r="N206" s="11"/>
      <c r="O206" s="11"/>
      <c r="P206" s="11"/>
      <c r="Q206" s="11"/>
      <c r="R206" s="11"/>
      <c r="S206" s="11"/>
      <c r="V206" s="4">
        <v>113</v>
      </c>
      <c r="X206" s="8" t="s">
        <v>116</v>
      </c>
      <c r="Y206" s="8"/>
      <c r="Z206" s="8"/>
      <c r="AA206" s="8"/>
      <c r="AF206" s="12" t="s">
        <v>117</v>
      </c>
      <c r="AG206" s="12"/>
      <c r="AH206" s="12"/>
      <c r="AI206" s="12"/>
      <c r="AJ206" s="12"/>
    </row>
    <row r="207" spans="2:36" ht="11.25" customHeight="1" x14ac:dyDescent="0.25">
      <c r="F207" s="11"/>
      <c r="G207" s="11"/>
      <c r="H207" s="11"/>
      <c r="I207" s="11"/>
      <c r="J207" s="11"/>
      <c r="K207" s="11"/>
      <c r="L207" s="11"/>
      <c r="M207" s="11"/>
      <c r="N207" s="11"/>
      <c r="O207" s="11"/>
      <c r="P207" s="11"/>
      <c r="Q207" s="11"/>
      <c r="R207" s="11"/>
      <c r="S207" s="11"/>
    </row>
    <row r="208" spans="2:36" ht="12" customHeight="1" x14ac:dyDescent="0.25">
      <c r="F208" s="11"/>
      <c r="G208" s="11"/>
      <c r="H208" s="11"/>
      <c r="I208" s="11"/>
      <c r="J208" s="11"/>
      <c r="K208" s="11"/>
      <c r="L208" s="11"/>
      <c r="M208" s="11"/>
      <c r="N208" s="11"/>
      <c r="O208" s="11"/>
      <c r="P208" s="11"/>
      <c r="Q208" s="11"/>
      <c r="R208" s="11"/>
      <c r="S208" s="11"/>
    </row>
    <row r="209" spans="6:36" ht="13.2" x14ac:dyDescent="0.25">
      <c r="F209" s="6" t="s">
        <v>118</v>
      </c>
      <c r="G209" s="6"/>
      <c r="H209" s="6"/>
      <c r="I209" s="6"/>
      <c r="J209" s="6"/>
      <c r="L209" s="7" t="s">
        <v>119</v>
      </c>
      <c r="M209" s="7"/>
      <c r="N209" s="7"/>
      <c r="O209" s="7"/>
      <c r="P209" s="7"/>
      <c r="Q209" s="7"/>
      <c r="R209" s="7"/>
      <c r="S209" s="7"/>
      <c r="T209" s="7"/>
    </row>
    <row r="210" spans="6:36" ht="13.2" x14ac:dyDescent="0.25">
      <c r="V210" s="4">
        <v>113</v>
      </c>
      <c r="X210" s="8" t="s">
        <v>116</v>
      </c>
      <c r="Y210" s="8"/>
      <c r="Z210" s="8"/>
      <c r="AA210" s="8"/>
    </row>
    <row r="211" spans="6:36" ht="11.25" customHeight="1" x14ac:dyDescent="0.25"/>
    <row r="212" spans="6:36" ht="13.2" x14ac:dyDescent="0.25">
      <c r="F212" s="11" t="s">
        <v>115</v>
      </c>
      <c r="G212" s="11"/>
      <c r="H212" s="11"/>
      <c r="I212" s="11"/>
      <c r="J212" s="11"/>
      <c r="K212" s="11"/>
      <c r="L212" s="11"/>
      <c r="M212" s="11"/>
      <c r="N212" s="11"/>
      <c r="O212" s="11"/>
      <c r="P212" s="11"/>
      <c r="Q212" s="11"/>
      <c r="R212" s="11"/>
      <c r="S212" s="11"/>
      <c r="V212" s="4">
        <v>113</v>
      </c>
      <c r="X212" s="8" t="s">
        <v>116</v>
      </c>
      <c r="Y212" s="8"/>
      <c r="Z212" s="8"/>
      <c r="AA212" s="8"/>
      <c r="AF212" s="12" t="s">
        <v>120</v>
      </c>
      <c r="AG212" s="12"/>
      <c r="AH212" s="12"/>
      <c r="AI212" s="12"/>
      <c r="AJ212" s="12"/>
    </row>
    <row r="213" spans="6:36" ht="11.25" customHeight="1" x14ac:dyDescent="0.25">
      <c r="F213" s="11"/>
      <c r="G213" s="11"/>
      <c r="H213" s="11"/>
      <c r="I213" s="11"/>
      <c r="J213" s="11"/>
      <c r="K213" s="11"/>
      <c r="L213" s="11"/>
      <c r="M213" s="11"/>
      <c r="N213" s="11"/>
      <c r="O213" s="11"/>
      <c r="P213" s="11"/>
      <c r="Q213" s="11"/>
      <c r="R213" s="11"/>
      <c r="S213" s="11"/>
    </row>
    <row r="214" spans="6:36" ht="12" customHeight="1" x14ac:dyDescent="0.25">
      <c r="F214" s="11"/>
      <c r="G214" s="11"/>
      <c r="H214" s="11"/>
      <c r="I214" s="11"/>
      <c r="J214" s="11"/>
      <c r="K214" s="11"/>
      <c r="L214" s="11"/>
      <c r="M214" s="11"/>
      <c r="N214" s="11"/>
      <c r="O214" s="11"/>
      <c r="P214" s="11"/>
      <c r="Q214" s="11"/>
      <c r="R214" s="11"/>
      <c r="S214" s="11"/>
    </row>
    <row r="215" spans="6:36" ht="13.2" x14ac:dyDescent="0.25">
      <c r="F215" s="6" t="s">
        <v>118</v>
      </c>
      <c r="G215" s="6"/>
      <c r="H215" s="6"/>
      <c r="I215" s="6"/>
      <c r="J215" s="6"/>
      <c r="L215" s="7" t="s">
        <v>119</v>
      </c>
      <c r="M215" s="7"/>
      <c r="N215" s="7"/>
      <c r="O215" s="7"/>
      <c r="P215" s="7"/>
      <c r="Q215" s="7"/>
      <c r="R215" s="7"/>
      <c r="S215" s="7"/>
      <c r="T215" s="7"/>
    </row>
    <row r="216" spans="6:36" ht="13.2" x14ac:dyDescent="0.25">
      <c r="V216" s="4">
        <v>113</v>
      </c>
      <c r="X216" s="8" t="s">
        <v>116</v>
      </c>
      <c r="Y216" s="8"/>
      <c r="Z216" s="8"/>
      <c r="AA216" s="8"/>
    </row>
    <row r="217" spans="6:36" ht="11.25" customHeight="1" x14ac:dyDescent="0.25"/>
    <row r="218" spans="6:36" ht="13.2" x14ac:dyDescent="0.25">
      <c r="F218" s="11" t="s">
        <v>121</v>
      </c>
      <c r="G218" s="11"/>
      <c r="H218" s="11"/>
      <c r="I218" s="11"/>
      <c r="J218" s="11"/>
      <c r="K218" s="11"/>
      <c r="L218" s="11"/>
      <c r="M218" s="11"/>
      <c r="N218" s="11"/>
      <c r="O218" s="11"/>
      <c r="P218" s="11"/>
      <c r="Q218" s="11"/>
      <c r="R218" s="11"/>
      <c r="S218" s="11"/>
      <c r="V218" s="4">
        <v>114</v>
      </c>
      <c r="X218" s="8" t="s">
        <v>122</v>
      </c>
      <c r="Y218" s="8"/>
      <c r="Z218" s="8"/>
      <c r="AA218" s="8"/>
      <c r="AF218" s="12" t="s">
        <v>123</v>
      </c>
      <c r="AG218" s="12"/>
      <c r="AH218" s="12"/>
      <c r="AI218" s="12"/>
      <c r="AJ218" s="12"/>
    </row>
    <row r="219" spans="6:36" ht="11.25" customHeight="1" x14ac:dyDescent="0.25">
      <c r="F219" s="11"/>
      <c r="G219" s="11"/>
      <c r="H219" s="11"/>
      <c r="I219" s="11"/>
      <c r="J219" s="11"/>
      <c r="K219" s="11"/>
      <c r="L219" s="11"/>
      <c r="M219" s="11"/>
      <c r="N219" s="11"/>
      <c r="O219" s="11"/>
      <c r="P219" s="11"/>
      <c r="Q219" s="11"/>
      <c r="R219" s="11"/>
      <c r="S219" s="11"/>
    </row>
    <row r="220" spans="6:36" ht="13.2" x14ac:dyDescent="0.25">
      <c r="F220" s="6" t="s">
        <v>124</v>
      </c>
      <c r="G220" s="6"/>
      <c r="H220" s="6"/>
      <c r="I220" s="6"/>
      <c r="J220" s="6"/>
      <c r="L220" s="7" t="s">
        <v>125</v>
      </c>
      <c r="M220" s="7"/>
      <c r="N220" s="7"/>
      <c r="O220" s="7"/>
      <c r="P220" s="7"/>
      <c r="Q220" s="7"/>
      <c r="R220" s="7"/>
      <c r="S220" s="7"/>
      <c r="T220" s="7"/>
    </row>
    <row r="221" spans="6:36" ht="13.2" x14ac:dyDescent="0.25">
      <c r="F221" s="11" t="s">
        <v>121</v>
      </c>
      <c r="G221" s="11"/>
      <c r="H221" s="11"/>
      <c r="I221" s="11"/>
      <c r="J221" s="11"/>
      <c r="K221" s="11"/>
      <c r="L221" s="11"/>
      <c r="M221" s="11"/>
      <c r="N221" s="11"/>
      <c r="O221" s="11"/>
      <c r="P221" s="11"/>
      <c r="Q221" s="11"/>
      <c r="R221" s="11"/>
      <c r="S221" s="11"/>
      <c r="V221" s="4">
        <v>114</v>
      </c>
      <c r="X221" s="8" t="s">
        <v>122</v>
      </c>
      <c r="Y221" s="8"/>
      <c r="Z221" s="8"/>
      <c r="AA221" s="8"/>
      <c r="AF221" s="12" t="s">
        <v>126</v>
      </c>
      <c r="AG221" s="12"/>
      <c r="AH221" s="12"/>
      <c r="AI221" s="12"/>
      <c r="AJ221" s="12"/>
    </row>
    <row r="222" spans="6:36" ht="11.25" customHeight="1" x14ac:dyDescent="0.25">
      <c r="F222" s="11"/>
      <c r="G222" s="11"/>
      <c r="H222" s="11"/>
      <c r="I222" s="11"/>
      <c r="J222" s="11"/>
      <c r="K222" s="11"/>
      <c r="L222" s="11"/>
      <c r="M222" s="11"/>
      <c r="N222" s="11"/>
      <c r="O222" s="11"/>
      <c r="P222" s="11"/>
      <c r="Q222" s="11"/>
      <c r="R222" s="11"/>
      <c r="S222" s="11"/>
    </row>
    <row r="223" spans="6:36" ht="13.2" x14ac:dyDescent="0.25">
      <c r="F223" s="6" t="s">
        <v>124</v>
      </c>
      <c r="G223" s="6"/>
      <c r="H223" s="6"/>
      <c r="I223" s="6"/>
      <c r="J223" s="6"/>
      <c r="L223" s="7" t="s">
        <v>125</v>
      </c>
      <c r="M223" s="7"/>
      <c r="N223" s="7"/>
      <c r="O223" s="7"/>
      <c r="P223" s="7"/>
      <c r="Q223" s="7"/>
      <c r="R223" s="7"/>
      <c r="S223" s="7"/>
      <c r="T223" s="7"/>
    </row>
    <row r="224" spans="6:36" ht="13.2" x14ac:dyDescent="0.25">
      <c r="V224" s="4">
        <v>114</v>
      </c>
      <c r="X224" s="8" t="s">
        <v>122</v>
      </c>
      <c r="Y224" s="8"/>
      <c r="Z224" s="8"/>
      <c r="AA224" s="8"/>
    </row>
    <row r="225" spans="2:37" ht="11.25" customHeight="1" x14ac:dyDescent="0.25"/>
    <row r="226" spans="2:37" ht="13.2" x14ac:dyDescent="0.25">
      <c r="F226" s="11" t="s">
        <v>121</v>
      </c>
      <c r="G226" s="11"/>
      <c r="H226" s="11"/>
      <c r="I226" s="11"/>
      <c r="J226" s="11"/>
      <c r="K226" s="11"/>
      <c r="L226" s="11"/>
      <c r="M226" s="11"/>
      <c r="N226" s="11"/>
      <c r="O226" s="11"/>
      <c r="P226" s="11"/>
      <c r="Q226" s="11"/>
      <c r="R226" s="11"/>
      <c r="S226" s="11"/>
      <c r="V226" s="4">
        <v>114</v>
      </c>
      <c r="X226" s="8" t="s">
        <v>122</v>
      </c>
      <c r="Y226" s="8"/>
      <c r="Z226" s="8"/>
      <c r="AA226" s="8"/>
      <c r="AF226" s="12" t="s">
        <v>127</v>
      </c>
      <c r="AG226" s="12"/>
      <c r="AH226" s="12"/>
      <c r="AI226" s="12"/>
      <c r="AJ226" s="12"/>
    </row>
    <row r="227" spans="2:37" ht="11.25" customHeight="1" x14ac:dyDescent="0.25">
      <c r="F227" s="11"/>
      <c r="G227" s="11"/>
      <c r="H227" s="11"/>
      <c r="I227" s="11"/>
      <c r="J227" s="11"/>
      <c r="K227" s="11"/>
      <c r="L227" s="11"/>
      <c r="M227" s="11"/>
      <c r="N227" s="11"/>
      <c r="O227" s="11"/>
      <c r="P227" s="11"/>
      <c r="Q227" s="11"/>
      <c r="R227" s="11"/>
      <c r="S227" s="11"/>
    </row>
    <row r="228" spans="2:37" ht="13.2" x14ac:dyDescent="0.25">
      <c r="F228" s="6" t="s">
        <v>124</v>
      </c>
      <c r="G228" s="6"/>
      <c r="H228" s="6"/>
      <c r="I228" s="6"/>
      <c r="J228" s="6"/>
      <c r="L228" s="7" t="s">
        <v>125</v>
      </c>
      <c r="M228" s="7"/>
      <c r="N228" s="7"/>
      <c r="O228" s="7"/>
      <c r="P228" s="7"/>
      <c r="Q228" s="7"/>
      <c r="R228" s="7"/>
      <c r="S228" s="7"/>
      <c r="T228" s="7"/>
    </row>
    <row r="229" spans="2:37" ht="14.25" customHeight="1" x14ac:dyDescent="0.25">
      <c r="B229" s="16" t="s">
        <v>12</v>
      </c>
      <c r="C229" s="16"/>
      <c r="D229" s="16"/>
      <c r="J229" s="17" t="s">
        <v>13</v>
      </c>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row>
    <row r="230" spans="2:37" ht="6" customHeight="1" x14ac:dyDescent="0.25"/>
    <row r="231" spans="2:37" ht="13.2" x14ac:dyDescent="0.25">
      <c r="C231" s="9" t="s">
        <v>14</v>
      </c>
      <c r="D231" s="9"/>
      <c r="E231" s="9"/>
      <c r="F231" s="9"/>
      <c r="G231" s="9"/>
      <c r="H231" s="9"/>
      <c r="J231" s="13" t="s">
        <v>30</v>
      </c>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row>
    <row r="232" spans="2:37" ht="6.75" customHeight="1" x14ac:dyDescent="0.25">
      <c r="B232" s="14" t="s">
        <v>16</v>
      </c>
      <c r="C232" s="14"/>
      <c r="D232" s="14"/>
      <c r="E232" s="14"/>
      <c r="AD232" s="14" t="s">
        <v>17</v>
      </c>
      <c r="AE232" s="14"/>
      <c r="AF232" s="14"/>
      <c r="AG232" s="14"/>
      <c r="AH232" s="14"/>
      <c r="AI232" s="14"/>
      <c r="AJ232" s="14"/>
    </row>
    <row r="233" spans="2:37" ht="6" customHeight="1" x14ac:dyDescent="0.25">
      <c r="B233" s="14"/>
      <c r="C233" s="14"/>
      <c r="D233" s="14"/>
      <c r="E233" s="14"/>
      <c r="H233" s="15" t="s">
        <v>18</v>
      </c>
      <c r="I233" s="15"/>
      <c r="J233" s="15"/>
      <c r="K233" s="15"/>
      <c r="L233" s="15"/>
      <c r="M233" s="15"/>
      <c r="N233" s="15"/>
      <c r="O233" s="15"/>
      <c r="P233" s="15"/>
      <c r="Q233" s="15"/>
      <c r="R233" s="15"/>
      <c r="U233" s="15" t="s">
        <v>19</v>
      </c>
      <c r="V233" s="15"/>
      <c r="W233" s="15"/>
      <c r="X233" s="15"/>
      <c r="Y233" s="15"/>
      <c r="Z233" s="15"/>
      <c r="AD233" s="14"/>
      <c r="AE233" s="14"/>
      <c r="AF233" s="14"/>
      <c r="AG233" s="14"/>
      <c r="AH233" s="14"/>
      <c r="AI233" s="14"/>
      <c r="AJ233" s="14"/>
    </row>
    <row r="234" spans="2:37" ht="7.5" customHeight="1" x14ac:dyDescent="0.25">
      <c r="B234" s="14"/>
      <c r="C234" s="14"/>
      <c r="D234" s="14"/>
      <c r="E234" s="14"/>
      <c r="H234" s="15"/>
      <c r="I234" s="15"/>
      <c r="J234" s="15"/>
      <c r="K234" s="15"/>
      <c r="L234" s="15"/>
      <c r="M234" s="15"/>
      <c r="N234" s="15"/>
      <c r="O234" s="15"/>
      <c r="P234" s="15"/>
      <c r="Q234" s="15"/>
      <c r="R234" s="15"/>
      <c r="U234" s="15"/>
      <c r="V234" s="15"/>
      <c r="W234" s="15"/>
      <c r="X234" s="15"/>
      <c r="Y234" s="15"/>
      <c r="Z234" s="15"/>
      <c r="AD234" s="14"/>
      <c r="AE234" s="14"/>
      <c r="AF234" s="14"/>
      <c r="AG234" s="14"/>
      <c r="AH234" s="14"/>
      <c r="AI234" s="14"/>
      <c r="AJ234" s="14"/>
    </row>
    <row r="235" spans="2:37" ht="6.75" customHeight="1" x14ac:dyDescent="0.25">
      <c r="B235" s="14"/>
      <c r="C235" s="14"/>
      <c r="D235" s="14"/>
      <c r="E235" s="14"/>
      <c r="AD235" s="14"/>
      <c r="AE235" s="14"/>
      <c r="AF235" s="14"/>
      <c r="AG235" s="14"/>
      <c r="AH235" s="14"/>
      <c r="AI235" s="14"/>
      <c r="AJ235" s="14"/>
    </row>
    <row r="236" spans="2:37" ht="13.2" x14ac:dyDescent="0.25">
      <c r="F236" s="11" t="s">
        <v>128</v>
      </c>
      <c r="G236" s="11"/>
      <c r="H236" s="11"/>
      <c r="I236" s="11"/>
      <c r="J236" s="11"/>
      <c r="K236" s="11"/>
      <c r="L236" s="11"/>
      <c r="M236" s="11"/>
      <c r="N236" s="11"/>
      <c r="O236" s="11"/>
      <c r="P236" s="11"/>
      <c r="Q236" s="11"/>
      <c r="R236" s="11"/>
      <c r="S236" s="11"/>
      <c r="V236" s="4">
        <v>113</v>
      </c>
      <c r="X236" s="8" t="s">
        <v>116</v>
      </c>
      <c r="Y236" s="8"/>
      <c r="Z236" s="8"/>
      <c r="AA236" s="8"/>
      <c r="AF236" s="12" t="s">
        <v>129</v>
      </c>
      <c r="AG236" s="12"/>
      <c r="AH236" s="12"/>
      <c r="AI236" s="12"/>
      <c r="AJ236" s="12"/>
    </row>
    <row r="237" spans="2:37" ht="11.25" customHeight="1" x14ac:dyDescent="0.25">
      <c r="F237" s="11"/>
      <c r="G237" s="11"/>
      <c r="H237" s="11"/>
      <c r="I237" s="11"/>
      <c r="J237" s="11"/>
      <c r="K237" s="11"/>
      <c r="L237" s="11"/>
      <c r="M237" s="11"/>
      <c r="N237" s="11"/>
      <c r="O237" s="11"/>
      <c r="P237" s="11"/>
      <c r="Q237" s="11"/>
      <c r="R237" s="11"/>
      <c r="S237" s="11"/>
    </row>
    <row r="238" spans="2:37" ht="12" customHeight="1" x14ac:dyDescent="0.25">
      <c r="F238" s="11"/>
      <c r="G238" s="11"/>
      <c r="H238" s="11"/>
      <c r="I238" s="11"/>
      <c r="J238" s="11"/>
      <c r="K238" s="11"/>
      <c r="L238" s="11"/>
      <c r="M238" s="11"/>
      <c r="N238" s="11"/>
      <c r="O238" s="11"/>
      <c r="P238" s="11"/>
      <c r="Q238" s="11"/>
      <c r="R238" s="11"/>
      <c r="S238" s="11"/>
    </row>
    <row r="239" spans="2:37" ht="12" customHeight="1" x14ac:dyDescent="0.25">
      <c r="F239" s="11"/>
      <c r="G239" s="11"/>
      <c r="H239" s="11"/>
      <c r="I239" s="11"/>
      <c r="J239" s="11"/>
      <c r="K239" s="11"/>
      <c r="L239" s="11"/>
      <c r="M239" s="11"/>
      <c r="N239" s="11"/>
      <c r="O239" s="11"/>
      <c r="P239" s="11"/>
      <c r="Q239" s="11"/>
      <c r="R239" s="11"/>
      <c r="S239" s="11"/>
    </row>
    <row r="240" spans="2:37" ht="13.2" x14ac:dyDescent="0.25">
      <c r="F240" s="6" t="s">
        <v>130</v>
      </c>
      <c r="G240" s="6"/>
      <c r="H240" s="6"/>
      <c r="I240" s="6"/>
      <c r="J240" s="6"/>
      <c r="L240" s="7" t="s">
        <v>131</v>
      </c>
      <c r="M240" s="7"/>
      <c r="N240" s="7"/>
      <c r="O240" s="7"/>
      <c r="P240" s="7"/>
      <c r="Q240" s="7"/>
      <c r="R240" s="7"/>
      <c r="S240" s="7"/>
      <c r="T240" s="7"/>
    </row>
    <row r="241" spans="6:36" ht="13.2" x14ac:dyDescent="0.25">
      <c r="V241" s="4">
        <v>113</v>
      </c>
      <c r="X241" s="8" t="s">
        <v>116</v>
      </c>
      <c r="Y241" s="8"/>
      <c r="Z241" s="8"/>
      <c r="AA241" s="8"/>
    </row>
    <row r="242" spans="6:36" ht="11.25" customHeight="1" x14ac:dyDescent="0.25"/>
    <row r="243" spans="6:36" ht="13.2" x14ac:dyDescent="0.25">
      <c r="F243" s="11" t="s">
        <v>132</v>
      </c>
      <c r="G243" s="11"/>
      <c r="H243" s="11"/>
      <c r="I243" s="11"/>
      <c r="J243" s="11"/>
      <c r="K243" s="11"/>
      <c r="L243" s="11"/>
      <c r="M243" s="11"/>
      <c r="N243" s="11"/>
      <c r="O243" s="11"/>
      <c r="P243" s="11"/>
      <c r="Q243" s="11"/>
      <c r="R243" s="11"/>
      <c r="S243" s="11"/>
      <c r="V243" s="4">
        <v>113</v>
      </c>
      <c r="X243" s="8" t="s">
        <v>116</v>
      </c>
      <c r="Y243" s="8"/>
      <c r="Z243" s="8"/>
      <c r="AA243" s="8"/>
      <c r="AF243" s="12" t="s">
        <v>133</v>
      </c>
      <c r="AG243" s="12"/>
      <c r="AH243" s="12"/>
      <c r="AI243" s="12"/>
      <c r="AJ243" s="12"/>
    </row>
    <row r="244" spans="6:36" ht="11.25" customHeight="1" x14ac:dyDescent="0.25">
      <c r="F244" s="11"/>
      <c r="G244" s="11"/>
      <c r="H244" s="11"/>
      <c r="I244" s="11"/>
      <c r="J244" s="11"/>
      <c r="K244" s="11"/>
      <c r="L244" s="11"/>
      <c r="M244" s="11"/>
      <c r="N244" s="11"/>
      <c r="O244" s="11"/>
      <c r="P244" s="11"/>
      <c r="Q244" s="11"/>
      <c r="R244" s="11"/>
      <c r="S244" s="11"/>
    </row>
    <row r="245" spans="6:36" ht="12" customHeight="1" x14ac:dyDescent="0.25">
      <c r="F245" s="11"/>
      <c r="G245" s="11"/>
      <c r="H245" s="11"/>
      <c r="I245" s="11"/>
      <c r="J245" s="11"/>
      <c r="K245" s="11"/>
      <c r="L245" s="11"/>
      <c r="M245" s="11"/>
      <c r="N245" s="11"/>
      <c r="O245" s="11"/>
      <c r="P245" s="11"/>
      <c r="Q245" s="11"/>
      <c r="R245" s="11"/>
      <c r="S245" s="11"/>
    </row>
    <row r="246" spans="6:36" ht="12" customHeight="1" x14ac:dyDescent="0.25">
      <c r="F246" s="11"/>
      <c r="G246" s="11"/>
      <c r="H246" s="11"/>
      <c r="I246" s="11"/>
      <c r="J246" s="11"/>
      <c r="K246" s="11"/>
      <c r="L246" s="11"/>
      <c r="M246" s="11"/>
      <c r="N246" s="11"/>
      <c r="O246" s="11"/>
      <c r="P246" s="11"/>
      <c r="Q246" s="11"/>
      <c r="R246" s="11"/>
      <c r="S246" s="11"/>
    </row>
    <row r="247" spans="6:36" ht="13.2" x14ac:dyDescent="0.25">
      <c r="F247" s="6" t="s">
        <v>130</v>
      </c>
      <c r="G247" s="6"/>
      <c r="H247" s="6"/>
      <c r="I247" s="6"/>
      <c r="J247" s="6"/>
      <c r="L247" s="7" t="s">
        <v>131</v>
      </c>
      <c r="M247" s="7"/>
      <c r="N247" s="7"/>
      <c r="O247" s="7"/>
      <c r="P247" s="7"/>
      <c r="Q247" s="7"/>
      <c r="R247" s="7"/>
      <c r="S247" s="7"/>
      <c r="T247" s="7"/>
    </row>
    <row r="248" spans="6:36" ht="13.2" x14ac:dyDescent="0.25">
      <c r="V248" s="4">
        <v>113</v>
      </c>
      <c r="X248" s="8" t="s">
        <v>116</v>
      </c>
      <c r="Y248" s="8"/>
      <c r="Z248" s="8"/>
      <c r="AA248" s="8"/>
    </row>
    <row r="249" spans="6:36" ht="11.25" customHeight="1" x14ac:dyDescent="0.25"/>
    <row r="250" spans="6:36" ht="13.2" x14ac:dyDescent="0.25">
      <c r="F250" s="11" t="s">
        <v>132</v>
      </c>
      <c r="G250" s="11"/>
      <c r="H250" s="11"/>
      <c r="I250" s="11"/>
      <c r="J250" s="11"/>
      <c r="K250" s="11"/>
      <c r="L250" s="11"/>
      <c r="M250" s="11"/>
      <c r="N250" s="11"/>
      <c r="O250" s="11"/>
      <c r="P250" s="11"/>
      <c r="Q250" s="11"/>
      <c r="R250" s="11"/>
      <c r="S250" s="11"/>
      <c r="V250" s="4">
        <v>113</v>
      </c>
      <c r="X250" s="8" t="s">
        <v>116</v>
      </c>
      <c r="Y250" s="8"/>
      <c r="Z250" s="8"/>
      <c r="AA250" s="8"/>
      <c r="AF250" s="12" t="s">
        <v>134</v>
      </c>
      <c r="AG250" s="12"/>
      <c r="AH250" s="12"/>
      <c r="AI250" s="12"/>
      <c r="AJ250" s="12"/>
    </row>
    <row r="251" spans="6:36" ht="11.25" customHeight="1" x14ac:dyDescent="0.25">
      <c r="F251" s="11"/>
      <c r="G251" s="11"/>
      <c r="H251" s="11"/>
      <c r="I251" s="11"/>
      <c r="J251" s="11"/>
      <c r="K251" s="11"/>
      <c r="L251" s="11"/>
      <c r="M251" s="11"/>
      <c r="N251" s="11"/>
      <c r="O251" s="11"/>
      <c r="P251" s="11"/>
      <c r="Q251" s="11"/>
      <c r="R251" s="11"/>
      <c r="S251" s="11"/>
    </row>
    <row r="252" spans="6:36" ht="12" customHeight="1" x14ac:dyDescent="0.25">
      <c r="F252" s="11"/>
      <c r="G252" s="11"/>
      <c r="H252" s="11"/>
      <c r="I252" s="11"/>
      <c r="J252" s="11"/>
      <c r="K252" s="11"/>
      <c r="L252" s="11"/>
      <c r="M252" s="11"/>
      <c r="N252" s="11"/>
      <c r="O252" s="11"/>
      <c r="P252" s="11"/>
      <c r="Q252" s="11"/>
      <c r="R252" s="11"/>
      <c r="S252" s="11"/>
    </row>
    <row r="253" spans="6:36" ht="12" customHeight="1" x14ac:dyDescent="0.25">
      <c r="F253" s="11"/>
      <c r="G253" s="11"/>
      <c r="H253" s="11"/>
      <c r="I253" s="11"/>
      <c r="J253" s="11"/>
      <c r="K253" s="11"/>
      <c r="L253" s="11"/>
      <c r="M253" s="11"/>
      <c r="N253" s="11"/>
      <c r="O253" s="11"/>
      <c r="P253" s="11"/>
      <c r="Q253" s="11"/>
      <c r="R253" s="11"/>
      <c r="S253" s="11"/>
    </row>
    <row r="254" spans="6:36" ht="13.2" x14ac:dyDescent="0.25">
      <c r="F254" s="6" t="s">
        <v>130</v>
      </c>
      <c r="G254" s="6"/>
      <c r="H254" s="6"/>
      <c r="I254" s="6"/>
      <c r="J254" s="6"/>
      <c r="L254" s="7" t="s">
        <v>131</v>
      </c>
      <c r="M254" s="7"/>
      <c r="N254" s="7"/>
      <c r="O254" s="7"/>
      <c r="P254" s="7"/>
      <c r="Q254" s="7"/>
      <c r="R254" s="7"/>
      <c r="S254" s="7"/>
      <c r="T254" s="7"/>
    </row>
    <row r="255" spans="6:36" ht="13.2" x14ac:dyDescent="0.25">
      <c r="F255" s="11" t="s">
        <v>132</v>
      </c>
      <c r="G255" s="11"/>
      <c r="H255" s="11"/>
      <c r="I255" s="11"/>
      <c r="J255" s="11"/>
      <c r="K255" s="11"/>
      <c r="L255" s="11"/>
      <c r="M255" s="11"/>
      <c r="N255" s="11"/>
      <c r="O255" s="11"/>
      <c r="P255" s="11"/>
      <c r="Q255" s="11"/>
      <c r="R255" s="11"/>
      <c r="S255" s="11"/>
      <c r="V255" s="4">
        <v>113</v>
      </c>
      <c r="X255" s="8" t="s">
        <v>116</v>
      </c>
      <c r="Y255" s="8"/>
      <c r="Z255" s="8"/>
      <c r="AA255" s="8"/>
      <c r="AF255" s="12" t="s">
        <v>135</v>
      </c>
      <c r="AG255" s="12"/>
      <c r="AH255" s="12"/>
      <c r="AI255" s="12"/>
      <c r="AJ255" s="12"/>
    </row>
    <row r="256" spans="6:36" ht="11.25" customHeight="1" x14ac:dyDescent="0.25">
      <c r="F256" s="11"/>
      <c r="G256" s="11"/>
      <c r="H256" s="11"/>
      <c r="I256" s="11"/>
      <c r="J256" s="11"/>
      <c r="K256" s="11"/>
      <c r="L256" s="11"/>
      <c r="M256" s="11"/>
      <c r="N256" s="11"/>
      <c r="O256" s="11"/>
      <c r="P256" s="11"/>
      <c r="Q256" s="11"/>
      <c r="R256" s="11"/>
      <c r="S256" s="11"/>
    </row>
    <row r="257" spans="2:37" ht="12" customHeight="1" x14ac:dyDescent="0.25">
      <c r="F257" s="11"/>
      <c r="G257" s="11"/>
      <c r="H257" s="11"/>
      <c r="I257" s="11"/>
      <c r="J257" s="11"/>
      <c r="K257" s="11"/>
      <c r="L257" s="11"/>
      <c r="M257" s="11"/>
      <c r="N257" s="11"/>
      <c r="O257" s="11"/>
      <c r="P257" s="11"/>
      <c r="Q257" s="11"/>
      <c r="R257" s="11"/>
      <c r="S257" s="11"/>
    </row>
    <row r="258" spans="2:37" ht="12" customHeight="1" x14ac:dyDescent="0.25">
      <c r="F258" s="11"/>
      <c r="G258" s="11"/>
      <c r="H258" s="11"/>
      <c r="I258" s="11"/>
      <c r="J258" s="11"/>
      <c r="K258" s="11"/>
      <c r="L258" s="11"/>
      <c r="M258" s="11"/>
      <c r="N258" s="11"/>
      <c r="O258" s="11"/>
      <c r="P258" s="11"/>
      <c r="Q258" s="11"/>
      <c r="R258" s="11"/>
      <c r="S258" s="11"/>
    </row>
    <row r="259" spans="2:37" ht="13.2" x14ac:dyDescent="0.25">
      <c r="F259" s="6" t="s">
        <v>130</v>
      </c>
      <c r="G259" s="6"/>
      <c r="H259" s="6"/>
      <c r="I259" s="6"/>
      <c r="J259" s="6"/>
      <c r="L259" s="7" t="s">
        <v>131</v>
      </c>
      <c r="M259" s="7"/>
      <c r="N259" s="7"/>
      <c r="O259" s="7"/>
      <c r="P259" s="7"/>
      <c r="Q259" s="7"/>
      <c r="R259" s="7"/>
      <c r="S259" s="7"/>
      <c r="T259" s="7"/>
    </row>
    <row r="260" spans="2:37" ht="11.25" customHeight="1" x14ac:dyDescent="0.25"/>
    <row r="261" spans="2:37" ht="13.2" x14ac:dyDescent="0.25">
      <c r="D261" s="9" t="s">
        <v>29</v>
      </c>
      <c r="E261" s="9"/>
      <c r="F261" s="9"/>
      <c r="G261" s="9"/>
      <c r="H261" s="9"/>
      <c r="I261" s="9"/>
      <c r="J261" s="9"/>
      <c r="K261" s="9"/>
      <c r="L261" s="9"/>
      <c r="M261" s="9"/>
      <c r="N261" s="9"/>
      <c r="AC261" s="10">
        <v>26544.69</v>
      </c>
      <c r="AD261" s="10"/>
      <c r="AE261" s="10"/>
      <c r="AF261" s="10"/>
      <c r="AG261" s="10"/>
      <c r="AH261" s="10"/>
      <c r="AI261" s="10"/>
      <c r="AJ261" s="10"/>
      <c r="AK261" s="10"/>
    </row>
    <row r="262" spans="2:37" ht="21" customHeight="1" x14ac:dyDescent="0.25"/>
    <row r="263" spans="2:37" ht="30" customHeight="1" x14ac:dyDescent="0.25"/>
    <row r="264" spans="2:37" ht="6" customHeight="1" x14ac:dyDescent="0.25"/>
    <row r="265" spans="2:37" ht="13.2" x14ac:dyDescent="0.25">
      <c r="C265" s="9" t="s">
        <v>14</v>
      </c>
      <c r="D265" s="9"/>
      <c r="E265" s="9"/>
      <c r="F265" s="9"/>
      <c r="G265" s="9"/>
      <c r="H265" s="9"/>
      <c r="J265" s="13" t="s">
        <v>136</v>
      </c>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row>
    <row r="266" spans="2:37" ht="6.75" customHeight="1" x14ac:dyDescent="0.25">
      <c r="B266" s="14" t="s">
        <v>16</v>
      </c>
      <c r="C266" s="14"/>
      <c r="D266" s="14"/>
      <c r="E266" s="14"/>
      <c r="AD266" s="14" t="s">
        <v>17</v>
      </c>
      <c r="AE266" s="14"/>
      <c r="AF266" s="14"/>
      <c r="AG266" s="14"/>
      <c r="AH266" s="14"/>
      <c r="AI266" s="14"/>
      <c r="AJ266" s="14"/>
    </row>
    <row r="267" spans="2:37" ht="6" customHeight="1" x14ac:dyDescent="0.25">
      <c r="B267" s="14"/>
      <c r="C267" s="14"/>
      <c r="D267" s="14"/>
      <c r="E267" s="14"/>
      <c r="H267" s="15" t="s">
        <v>18</v>
      </c>
      <c r="I267" s="15"/>
      <c r="J267" s="15"/>
      <c r="K267" s="15"/>
      <c r="L267" s="15"/>
      <c r="M267" s="15"/>
      <c r="N267" s="15"/>
      <c r="O267" s="15"/>
      <c r="P267" s="15"/>
      <c r="Q267" s="15"/>
      <c r="R267" s="15"/>
      <c r="U267" s="15" t="s">
        <v>19</v>
      </c>
      <c r="V267" s="15"/>
      <c r="W267" s="15"/>
      <c r="X267" s="15"/>
      <c r="Y267" s="15"/>
      <c r="Z267" s="15"/>
      <c r="AD267" s="14"/>
      <c r="AE267" s="14"/>
      <c r="AF267" s="14"/>
      <c r="AG267" s="14"/>
      <c r="AH267" s="14"/>
      <c r="AI267" s="14"/>
      <c r="AJ267" s="14"/>
    </row>
    <row r="268" spans="2:37" ht="7.5" customHeight="1" x14ac:dyDescent="0.25">
      <c r="B268" s="14"/>
      <c r="C268" s="14"/>
      <c r="D268" s="14"/>
      <c r="E268" s="14"/>
      <c r="H268" s="15"/>
      <c r="I268" s="15"/>
      <c r="J268" s="15"/>
      <c r="K268" s="15"/>
      <c r="L268" s="15"/>
      <c r="M268" s="15"/>
      <c r="N268" s="15"/>
      <c r="O268" s="15"/>
      <c r="P268" s="15"/>
      <c r="Q268" s="15"/>
      <c r="R268" s="15"/>
      <c r="U268" s="15"/>
      <c r="V268" s="15"/>
      <c r="W268" s="15"/>
      <c r="X268" s="15"/>
      <c r="Y268" s="15"/>
      <c r="Z268" s="15"/>
      <c r="AD268" s="14"/>
      <c r="AE268" s="14"/>
      <c r="AF268" s="14"/>
      <c r="AG268" s="14"/>
      <c r="AH268" s="14"/>
      <c r="AI268" s="14"/>
      <c r="AJ268" s="14"/>
    </row>
    <row r="269" spans="2:37" ht="6.75" customHeight="1" x14ac:dyDescent="0.25">
      <c r="B269" s="14"/>
      <c r="C269" s="14"/>
      <c r="D269" s="14"/>
      <c r="E269" s="14"/>
      <c r="AD269" s="14"/>
      <c r="AE269" s="14"/>
      <c r="AF269" s="14"/>
      <c r="AG269" s="14"/>
      <c r="AH269" s="14"/>
      <c r="AI269" s="14"/>
      <c r="AJ269" s="14"/>
    </row>
    <row r="270" spans="2:37" ht="14.25" customHeight="1" x14ac:dyDescent="0.25">
      <c r="B270" s="16" t="s">
        <v>12</v>
      </c>
      <c r="C270" s="16"/>
      <c r="D270" s="16"/>
      <c r="J270" s="17" t="s">
        <v>13</v>
      </c>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c r="AK270" s="17"/>
    </row>
    <row r="271" spans="2:37" ht="6" customHeight="1" x14ac:dyDescent="0.25"/>
    <row r="272" spans="2:37" ht="13.2" x14ac:dyDescent="0.25">
      <c r="C272" s="9" t="s">
        <v>14</v>
      </c>
      <c r="D272" s="9"/>
      <c r="E272" s="9"/>
      <c r="F272" s="9"/>
      <c r="G272" s="9"/>
      <c r="H272" s="9"/>
      <c r="J272" s="13" t="s">
        <v>136</v>
      </c>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row>
    <row r="273" spans="2:36" ht="6.75" customHeight="1" x14ac:dyDescent="0.25">
      <c r="B273" s="14" t="s">
        <v>16</v>
      </c>
      <c r="C273" s="14"/>
      <c r="D273" s="14"/>
      <c r="E273" s="14"/>
      <c r="AD273" s="14" t="s">
        <v>17</v>
      </c>
      <c r="AE273" s="14"/>
      <c r="AF273" s="14"/>
      <c r="AG273" s="14"/>
      <c r="AH273" s="14"/>
      <c r="AI273" s="14"/>
      <c r="AJ273" s="14"/>
    </row>
    <row r="274" spans="2:36" ht="6" customHeight="1" x14ac:dyDescent="0.25">
      <c r="B274" s="14"/>
      <c r="C274" s="14"/>
      <c r="D274" s="14"/>
      <c r="E274" s="14"/>
      <c r="H274" s="15" t="s">
        <v>18</v>
      </c>
      <c r="I274" s="15"/>
      <c r="J274" s="15"/>
      <c r="K274" s="15"/>
      <c r="L274" s="15"/>
      <c r="M274" s="15"/>
      <c r="N274" s="15"/>
      <c r="O274" s="15"/>
      <c r="P274" s="15"/>
      <c r="Q274" s="15"/>
      <c r="R274" s="15"/>
      <c r="U274" s="15" t="s">
        <v>19</v>
      </c>
      <c r="V274" s="15"/>
      <c r="W274" s="15"/>
      <c r="X274" s="15"/>
      <c r="Y274" s="15"/>
      <c r="Z274" s="15"/>
      <c r="AD274" s="14"/>
      <c r="AE274" s="14"/>
      <c r="AF274" s="14"/>
      <c r="AG274" s="14"/>
      <c r="AH274" s="14"/>
      <c r="AI274" s="14"/>
      <c r="AJ274" s="14"/>
    </row>
    <row r="275" spans="2:36" ht="7.5" customHeight="1" x14ac:dyDescent="0.25">
      <c r="B275" s="14"/>
      <c r="C275" s="14"/>
      <c r="D275" s="14"/>
      <c r="E275" s="14"/>
      <c r="H275" s="15"/>
      <c r="I275" s="15"/>
      <c r="J275" s="15"/>
      <c r="K275" s="15"/>
      <c r="L275" s="15"/>
      <c r="M275" s="15"/>
      <c r="N275" s="15"/>
      <c r="O275" s="15"/>
      <c r="P275" s="15"/>
      <c r="Q275" s="15"/>
      <c r="R275" s="15"/>
      <c r="U275" s="15"/>
      <c r="V275" s="15"/>
      <c r="W275" s="15"/>
      <c r="X275" s="15"/>
      <c r="Y275" s="15"/>
      <c r="Z275" s="15"/>
      <c r="AD275" s="14"/>
      <c r="AE275" s="14"/>
      <c r="AF275" s="14"/>
      <c r="AG275" s="14"/>
      <c r="AH275" s="14"/>
      <c r="AI275" s="14"/>
      <c r="AJ275" s="14"/>
    </row>
    <row r="276" spans="2:36" ht="6.75" customHeight="1" x14ac:dyDescent="0.25">
      <c r="B276" s="14"/>
      <c r="C276" s="14"/>
      <c r="D276" s="14"/>
      <c r="E276" s="14"/>
      <c r="AD276" s="14"/>
      <c r="AE276" s="14"/>
      <c r="AF276" s="14"/>
      <c r="AG276" s="14"/>
      <c r="AH276" s="14"/>
      <c r="AI276" s="14"/>
      <c r="AJ276" s="14"/>
    </row>
    <row r="277" spans="2:36" ht="13.2" x14ac:dyDescent="0.25">
      <c r="F277" s="11" t="s">
        <v>137</v>
      </c>
      <c r="G277" s="11"/>
      <c r="H277" s="11"/>
      <c r="I277" s="11"/>
      <c r="J277" s="11"/>
      <c r="K277" s="11"/>
      <c r="L277" s="11"/>
      <c r="M277" s="11"/>
      <c r="N277" s="11"/>
      <c r="O277" s="11"/>
      <c r="P277" s="11"/>
      <c r="Q277" s="11"/>
      <c r="R277" s="11"/>
      <c r="S277" s="11"/>
      <c r="V277" s="4">
        <v>153</v>
      </c>
      <c r="X277" s="18" t="s">
        <v>138</v>
      </c>
      <c r="Y277" s="18"/>
      <c r="Z277" s="18"/>
      <c r="AA277" s="18"/>
      <c r="AF277" s="12" t="s">
        <v>139</v>
      </c>
      <c r="AG277" s="12"/>
      <c r="AH277" s="12"/>
      <c r="AI277" s="12"/>
      <c r="AJ277" s="12"/>
    </row>
    <row r="278" spans="2:36" ht="11.25" customHeight="1" x14ac:dyDescent="0.25">
      <c r="F278" s="11"/>
      <c r="G278" s="11"/>
      <c r="H278" s="11"/>
      <c r="I278" s="11"/>
      <c r="J278" s="11"/>
      <c r="K278" s="11"/>
      <c r="L278" s="11"/>
      <c r="M278" s="11"/>
      <c r="N278" s="11"/>
      <c r="O278" s="11"/>
      <c r="P278" s="11"/>
      <c r="Q278" s="11"/>
      <c r="R278" s="11"/>
      <c r="S278" s="11"/>
      <c r="X278" s="18"/>
      <c r="Y278" s="18"/>
      <c r="Z278" s="18"/>
      <c r="AA278" s="18"/>
    </row>
    <row r="279" spans="2:36" ht="12" customHeight="1" x14ac:dyDescent="0.25">
      <c r="F279" s="11"/>
      <c r="G279" s="11"/>
      <c r="H279" s="11"/>
      <c r="I279" s="11"/>
      <c r="J279" s="11"/>
      <c r="K279" s="11"/>
      <c r="L279" s="11"/>
      <c r="M279" s="11"/>
      <c r="N279" s="11"/>
      <c r="O279" s="11"/>
      <c r="P279" s="11"/>
      <c r="Q279" s="11"/>
      <c r="R279" s="11"/>
      <c r="S279" s="11"/>
    </row>
    <row r="280" spans="2:36" ht="13.2" x14ac:dyDescent="0.25">
      <c r="F280" s="6" t="s">
        <v>140</v>
      </c>
      <c r="G280" s="6"/>
      <c r="H280" s="6"/>
      <c r="I280" s="6"/>
      <c r="J280" s="6"/>
      <c r="L280" s="7" t="s">
        <v>141</v>
      </c>
      <c r="M280" s="7"/>
      <c r="N280" s="7"/>
      <c r="O280" s="7"/>
      <c r="P280" s="7"/>
      <c r="Q280" s="7"/>
      <c r="R280" s="7"/>
      <c r="S280" s="7"/>
      <c r="T280" s="7"/>
    </row>
    <row r="281" spans="2:36" ht="12" customHeight="1" x14ac:dyDescent="0.25">
      <c r="V281" s="4">
        <v>153</v>
      </c>
      <c r="X281" s="18" t="s">
        <v>138</v>
      </c>
      <c r="Y281" s="18"/>
      <c r="Z281" s="18"/>
      <c r="AA281" s="18"/>
    </row>
    <row r="282" spans="2:36" ht="12" customHeight="1" x14ac:dyDescent="0.25">
      <c r="X282" s="18"/>
      <c r="Y282" s="18"/>
      <c r="Z282" s="18"/>
      <c r="AA282" s="18"/>
    </row>
    <row r="283" spans="2:36" ht="11.25" customHeight="1" x14ac:dyDescent="0.25"/>
    <row r="284" spans="2:36" ht="12" customHeight="1" x14ac:dyDescent="0.25">
      <c r="V284" s="4">
        <v>153</v>
      </c>
      <c r="X284" s="18" t="s">
        <v>138</v>
      </c>
      <c r="Y284" s="18"/>
      <c r="Z284" s="18"/>
      <c r="AA284" s="18"/>
    </row>
    <row r="285" spans="2:36" ht="12" customHeight="1" x14ac:dyDescent="0.25">
      <c r="X285" s="18"/>
      <c r="Y285" s="18"/>
      <c r="Z285" s="18"/>
      <c r="AA285" s="18"/>
    </row>
    <row r="286" spans="2:36" ht="11.25" customHeight="1" x14ac:dyDescent="0.25"/>
    <row r="287" spans="2:36" ht="12" customHeight="1" x14ac:dyDescent="0.25">
      <c r="V287" s="4">
        <v>153</v>
      </c>
      <c r="X287" s="18" t="s">
        <v>138</v>
      </c>
      <c r="Y287" s="18"/>
      <c r="Z287" s="18"/>
      <c r="AA287" s="18"/>
    </row>
    <row r="288" spans="2:36" ht="12" customHeight="1" x14ac:dyDescent="0.25">
      <c r="X288" s="18"/>
      <c r="Y288" s="18"/>
      <c r="Z288" s="18"/>
      <c r="AA288" s="18"/>
    </row>
    <row r="289" spans="2:37" ht="11.25" customHeight="1" x14ac:dyDescent="0.25"/>
    <row r="290" spans="2:37" ht="11.25" customHeight="1" x14ac:dyDescent="0.25"/>
    <row r="291" spans="2:37" ht="13.2" x14ac:dyDescent="0.25">
      <c r="D291" s="9" t="s">
        <v>29</v>
      </c>
      <c r="E291" s="9"/>
      <c r="F291" s="9"/>
      <c r="G291" s="9"/>
      <c r="H291" s="9"/>
      <c r="I291" s="9"/>
      <c r="J291" s="9"/>
      <c r="K291" s="9"/>
      <c r="L291" s="9"/>
      <c r="M291" s="9"/>
      <c r="N291" s="9"/>
      <c r="AC291" s="10">
        <v>1775</v>
      </c>
      <c r="AD291" s="10"/>
      <c r="AE291" s="10"/>
      <c r="AF291" s="10"/>
      <c r="AG291" s="10"/>
      <c r="AH291" s="10"/>
      <c r="AI291" s="10"/>
      <c r="AJ291" s="10"/>
      <c r="AK291" s="10"/>
    </row>
    <row r="292" spans="2:37" ht="21" customHeight="1" x14ac:dyDescent="0.25"/>
    <row r="293" spans="2:37" ht="30" customHeight="1" x14ac:dyDescent="0.25"/>
    <row r="294" spans="2:37" ht="6" customHeight="1" x14ac:dyDescent="0.25"/>
    <row r="295" spans="2:37" ht="13.2" x14ac:dyDescent="0.25">
      <c r="C295" s="9" t="s">
        <v>14</v>
      </c>
      <c r="D295" s="9"/>
      <c r="E295" s="9"/>
      <c r="F295" s="9"/>
      <c r="G295" s="9"/>
      <c r="H295" s="9"/>
      <c r="J295" s="13" t="s">
        <v>142</v>
      </c>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row>
    <row r="296" spans="2:37" ht="6.75" customHeight="1" x14ac:dyDescent="0.25">
      <c r="B296" s="14" t="s">
        <v>16</v>
      </c>
      <c r="C296" s="14"/>
      <c r="D296" s="14"/>
      <c r="E296" s="14"/>
      <c r="AD296" s="14" t="s">
        <v>17</v>
      </c>
      <c r="AE296" s="14"/>
      <c r="AF296" s="14"/>
      <c r="AG296" s="14"/>
      <c r="AH296" s="14"/>
      <c r="AI296" s="14"/>
      <c r="AJ296" s="14"/>
    </row>
    <row r="297" spans="2:37" ht="6" customHeight="1" x14ac:dyDescent="0.25">
      <c r="B297" s="14"/>
      <c r="C297" s="14"/>
      <c r="D297" s="14"/>
      <c r="E297" s="14"/>
      <c r="H297" s="15" t="s">
        <v>18</v>
      </c>
      <c r="I297" s="15"/>
      <c r="J297" s="15"/>
      <c r="K297" s="15"/>
      <c r="L297" s="15"/>
      <c r="M297" s="15"/>
      <c r="N297" s="15"/>
      <c r="O297" s="15"/>
      <c r="P297" s="15"/>
      <c r="Q297" s="15"/>
      <c r="R297" s="15"/>
      <c r="U297" s="15" t="s">
        <v>19</v>
      </c>
      <c r="V297" s="15"/>
      <c r="W297" s="15"/>
      <c r="X297" s="15"/>
      <c r="Y297" s="15"/>
      <c r="Z297" s="15"/>
      <c r="AD297" s="14"/>
      <c r="AE297" s="14"/>
      <c r="AF297" s="14"/>
      <c r="AG297" s="14"/>
      <c r="AH297" s="14"/>
      <c r="AI297" s="14"/>
      <c r="AJ297" s="14"/>
    </row>
    <row r="298" spans="2:37" ht="7.5" customHeight="1" x14ac:dyDescent="0.25">
      <c r="B298" s="14"/>
      <c r="C298" s="14"/>
      <c r="D298" s="14"/>
      <c r="E298" s="14"/>
      <c r="H298" s="15"/>
      <c r="I298" s="15"/>
      <c r="J298" s="15"/>
      <c r="K298" s="15"/>
      <c r="L298" s="15"/>
      <c r="M298" s="15"/>
      <c r="N298" s="15"/>
      <c r="O298" s="15"/>
      <c r="P298" s="15"/>
      <c r="Q298" s="15"/>
      <c r="R298" s="15"/>
      <c r="U298" s="15"/>
      <c r="V298" s="15"/>
      <c r="W298" s="15"/>
      <c r="X298" s="15"/>
      <c r="Y298" s="15"/>
      <c r="Z298" s="15"/>
      <c r="AD298" s="14"/>
      <c r="AE298" s="14"/>
      <c r="AF298" s="14"/>
      <c r="AG298" s="14"/>
      <c r="AH298" s="14"/>
      <c r="AI298" s="14"/>
      <c r="AJ298" s="14"/>
    </row>
    <row r="299" spans="2:37" ht="6.75" customHeight="1" x14ac:dyDescent="0.25">
      <c r="B299" s="14"/>
      <c r="C299" s="14"/>
      <c r="D299" s="14"/>
      <c r="E299" s="14"/>
      <c r="AD299" s="14"/>
      <c r="AE299" s="14"/>
      <c r="AF299" s="14"/>
      <c r="AG299" s="14"/>
      <c r="AH299" s="14"/>
      <c r="AI299" s="14"/>
      <c r="AJ299" s="14"/>
    </row>
    <row r="300" spans="2:37" ht="13.2" x14ac:dyDescent="0.25">
      <c r="F300" s="11" t="s">
        <v>143</v>
      </c>
      <c r="G300" s="11"/>
      <c r="H300" s="11"/>
      <c r="I300" s="11"/>
      <c r="J300" s="11"/>
      <c r="K300" s="11"/>
      <c r="L300" s="11"/>
      <c r="M300" s="11"/>
      <c r="N300" s="11"/>
      <c r="O300" s="11"/>
      <c r="P300" s="11"/>
      <c r="Q300" s="11"/>
      <c r="R300" s="11"/>
      <c r="S300" s="11"/>
      <c r="V300" s="4">
        <v>415</v>
      </c>
      <c r="X300" s="8" t="s">
        <v>144</v>
      </c>
      <c r="Y300" s="8"/>
      <c r="Z300" s="8"/>
      <c r="AA300" s="8"/>
      <c r="AF300" s="12" t="s">
        <v>145</v>
      </c>
      <c r="AG300" s="12"/>
      <c r="AH300" s="12"/>
      <c r="AI300" s="12"/>
      <c r="AJ300" s="12"/>
    </row>
    <row r="301" spans="2:37" ht="11.25" customHeight="1" x14ac:dyDescent="0.25">
      <c r="F301" s="11"/>
      <c r="G301" s="11"/>
      <c r="H301" s="11"/>
      <c r="I301" s="11"/>
      <c r="J301" s="11"/>
      <c r="K301" s="11"/>
      <c r="L301" s="11"/>
      <c r="M301" s="11"/>
      <c r="N301" s="11"/>
      <c r="O301" s="11"/>
      <c r="P301" s="11"/>
      <c r="Q301" s="11"/>
      <c r="R301" s="11"/>
      <c r="S301" s="11"/>
    </row>
    <row r="302" spans="2:37" ht="13.2" x14ac:dyDescent="0.25">
      <c r="F302" s="6" t="s">
        <v>146</v>
      </c>
      <c r="G302" s="6"/>
      <c r="H302" s="6"/>
      <c r="I302" s="6"/>
      <c r="J302" s="6"/>
      <c r="L302" s="7" t="s">
        <v>147</v>
      </c>
      <c r="M302" s="7"/>
      <c r="N302" s="7"/>
      <c r="O302" s="7"/>
      <c r="P302" s="7"/>
      <c r="Q302" s="7"/>
      <c r="R302" s="7"/>
      <c r="S302" s="7"/>
      <c r="T302" s="7"/>
    </row>
    <row r="303" spans="2:37" ht="13.2" x14ac:dyDescent="0.25">
      <c r="F303" s="11" t="s">
        <v>148</v>
      </c>
      <c r="G303" s="11"/>
      <c r="H303" s="11"/>
      <c r="I303" s="11"/>
      <c r="J303" s="11"/>
      <c r="K303" s="11"/>
      <c r="L303" s="11"/>
      <c r="M303" s="11"/>
      <c r="N303" s="11"/>
      <c r="O303" s="11"/>
      <c r="P303" s="11"/>
      <c r="Q303" s="11"/>
      <c r="R303" s="11"/>
      <c r="S303" s="11"/>
      <c r="V303" s="4">
        <v>415</v>
      </c>
      <c r="X303" s="8" t="s">
        <v>144</v>
      </c>
      <c r="Y303" s="8"/>
      <c r="Z303" s="8"/>
      <c r="AA303" s="8"/>
      <c r="AF303" s="12" t="s">
        <v>149</v>
      </c>
      <c r="AG303" s="12"/>
      <c r="AH303" s="12"/>
      <c r="AI303" s="12"/>
      <c r="AJ303" s="12"/>
    </row>
    <row r="304" spans="2:37" ht="11.25" customHeight="1" x14ac:dyDescent="0.25">
      <c r="F304" s="11"/>
      <c r="G304" s="11"/>
      <c r="H304" s="11"/>
      <c r="I304" s="11"/>
      <c r="J304" s="11"/>
      <c r="K304" s="11"/>
      <c r="L304" s="11"/>
      <c r="M304" s="11"/>
      <c r="N304" s="11"/>
      <c r="O304" s="11"/>
      <c r="P304" s="11"/>
      <c r="Q304" s="11"/>
      <c r="R304" s="11"/>
      <c r="S304" s="11"/>
    </row>
    <row r="305" spans="2:37" ht="13.2" x14ac:dyDescent="0.25">
      <c r="F305" s="6" t="s">
        <v>150</v>
      </c>
      <c r="G305" s="6"/>
      <c r="H305" s="6"/>
      <c r="I305" s="6"/>
      <c r="J305" s="6"/>
      <c r="L305" s="7" t="s">
        <v>151</v>
      </c>
      <c r="M305" s="7"/>
      <c r="N305" s="7"/>
      <c r="O305" s="7"/>
      <c r="P305" s="7"/>
      <c r="Q305" s="7"/>
      <c r="R305" s="7"/>
      <c r="S305" s="7"/>
      <c r="T305" s="7"/>
    </row>
    <row r="306" spans="2:37" ht="13.2" x14ac:dyDescent="0.25">
      <c r="F306" s="11" t="s">
        <v>152</v>
      </c>
      <c r="G306" s="11"/>
      <c r="H306" s="11"/>
      <c r="I306" s="11"/>
      <c r="J306" s="11"/>
      <c r="K306" s="11"/>
      <c r="L306" s="11"/>
      <c r="M306" s="11"/>
      <c r="N306" s="11"/>
      <c r="O306" s="11"/>
      <c r="P306" s="11"/>
      <c r="Q306" s="11"/>
      <c r="R306" s="11"/>
      <c r="S306" s="11"/>
      <c r="V306" s="4">
        <v>51</v>
      </c>
      <c r="X306" s="8" t="s">
        <v>153</v>
      </c>
      <c r="Y306" s="8"/>
      <c r="Z306" s="8"/>
      <c r="AA306" s="8"/>
      <c r="AF306" s="12" t="s">
        <v>154</v>
      </c>
      <c r="AG306" s="12"/>
      <c r="AH306" s="12"/>
      <c r="AI306" s="12"/>
      <c r="AJ306" s="12"/>
    </row>
    <row r="307" spans="2:37" ht="11.25" customHeight="1" x14ac:dyDescent="0.25">
      <c r="F307" s="11"/>
      <c r="G307" s="11"/>
      <c r="H307" s="11"/>
      <c r="I307" s="11"/>
      <c r="J307" s="11"/>
      <c r="K307" s="11"/>
      <c r="L307" s="11"/>
      <c r="M307" s="11"/>
      <c r="N307" s="11"/>
      <c r="O307" s="11"/>
      <c r="P307" s="11"/>
      <c r="Q307" s="11"/>
      <c r="R307" s="11"/>
      <c r="S307" s="11"/>
    </row>
    <row r="308" spans="2:37" ht="13.2" x14ac:dyDescent="0.25">
      <c r="F308" s="6" t="s">
        <v>155</v>
      </c>
      <c r="G308" s="6"/>
      <c r="H308" s="6"/>
      <c r="I308" s="6"/>
      <c r="J308" s="6"/>
      <c r="L308" s="7" t="s">
        <v>156</v>
      </c>
      <c r="M308" s="7"/>
      <c r="N308" s="7"/>
      <c r="O308" s="7"/>
      <c r="P308" s="7"/>
      <c r="Q308" s="7"/>
      <c r="R308" s="7"/>
      <c r="S308" s="7"/>
      <c r="T308" s="7"/>
    </row>
    <row r="309" spans="2:37" ht="13.2" x14ac:dyDescent="0.25">
      <c r="F309" s="11" t="s">
        <v>152</v>
      </c>
      <c r="G309" s="11"/>
      <c r="H309" s="11"/>
      <c r="I309" s="11"/>
      <c r="J309" s="11"/>
      <c r="K309" s="11"/>
      <c r="L309" s="11"/>
      <c r="M309" s="11"/>
      <c r="N309" s="11"/>
      <c r="O309" s="11"/>
      <c r="P309" s="11"/>
      <c r="Q309" s="11"/>
      <c r="R309" s="11"/>
      <c r="S309" s="11"/>
      <c r="V309" s="4">
        <v>51</v>
      </c>
      <c r="X309" s="8" t="s">
        <v>153</v>
      </c>
      <c r="Y309" s="8"/>
      <c r="Z309" s="8"/>
      <c r="AA309" s="8"/>
      <c r="AF309" s="12" t="s">
        <v>157</v>
      </c>
      <c r="AG309" s="12"/>
      <c r="AH309" s="12"/>
      <c r="AI309" s="12"/>
      <c r="AJ309" s="12"/>
    </row>
    <row r="310" spans="2:37" ht="11.25" customHeight="1" x14ac:dyDescent="0.25">
      <c r="F310" s="11"/>
      <c r="G310" s="11"/>
      <c r="H310" s="11"/>
      <c r="I310" s="11"/>
      <c r="J310" s="11"/>
      <c r="K310" s="11"/>
      <c r="L310" s="11"/>
      <c r="M310" s="11"/>
      <c r="N310" s="11"/>
      <c r="O310" s="11"/>
      <c r="P310" s="11"/>
      <c r="Q310" s="11"/>
      <c r="R310" s="11"/>
      <c r="S310" s="11"/>
    </row>
    <row r="311" spans="2:37" ht="13.2" x14ac:dyDescent="0.25">
      <c r="F311" s="6" t="s">
        <v>155</v>
      </c>
      <c r="G311" s="6"/>
      <c r="H311" s="6"/>
      <c r="I311" s="6"/>
      <c r="J311" s="6"/>
      <c r="L311" s="7" t="s">
        <v>156</v>
      </c>
      <c r="M311" s="7"/>
      <c r="N311" s="7"/>
      <c r="O311" s="7"/>
      <c r="P311" s="7"/>
      <c r="Q311" s="7"/>
      <c r="R311" s="7"/>
      <c r="S311" s="7"/>
      <c r="T311" s="7"/>
    </row>
    <row r="312" spans="2:37" ht="14.25" customHeight="1" x14ac:dyDescent="0.25">
      <c r="B312" s="16" t="s">
        <v>12</v>
      </c>
      <c r="C312" s="16"/>
      <c r="D312" s="16"/>
      <c r="J312" s="17" t="s">
        <v>13</v>
      </c>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row>
    <row r="313" spans="2:37" ht="6" customHeight="1" x14ac:dyDescent="0.25"/>
    <row r="314" spans="2:37" ht="13.2" x14ac:dyDescent="0.25">
      <c r="C314" s="9" t="s">
        <v>14</v>
      </c>
      <c r="D314" s="9"/>
      <c r="E314" s="9"/>
      <c r="F314" s="9"/>
      <c r="G314" s="9"/>
      <c r="H314" s="9"/>
      <c r="J314" s="13" t="s">
        <v>142</v>
      </c>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row>
    <row r="315" spans="2:37" ht="6.75" customHeight="1" x14ac:dyDescent="0.25">
      <c r="B315" s="14" t="s">
        <v>16</v>
      </c>
      <c r="C315" s="14"/>
      <c r="D315" s="14"/>
      <c r="E315" s="14"/>
      <c r="AD315" s="14" t="s">
        <v>17</v>
      </c>
      <c r="AE315" s="14"/>
      <c r="AF315" s="14"/>
      <c r="AG315" s="14"/>
      <c r="AH315" s="14"/>
      <c r="AI315" s="14"/>
      <c r="AJ315" s="14"/>
    </row>
    <row r="316" spans="2:37" ht="6" customHeight="1" x14ac:dyDescent="0.25">
      <c r="B316" s="14"/>
      <c r="C316" s="14"/>
      <c r="D316" s="14"/>
      <c r="E316" s="14"/>
      <c r="H316" s="15" t="s">
        <v>18</v>
      </c>
      <c r="I316" s="15"/>
      <c r="J316" s="15"/>
      <c r="K316" s="15"/>
      <c r="L316" s="15"/>
      <c r="M316" s="15"/>
      <c r="N316" s="15"/>
      <c r="O316" s="15"/>
      <c r="P316" s="15"/>
      <c r="Q316" s="15"/>
      <c r="R316" s="15"/>
      <c r="U316" s="15" t="s">
        <v>19</v>
      </c>
      <c r="V316" s="15"/>
      <c r="W316" s="15"/>
      <c r="X316" s="15"/>
      <c r="Y316" s="15"/>
      <c r="Z316" s="15"/>
      <c r="AD316" s="14"/>
      <c r="AE316" s="14"/>
      <c r="AF316" s="14"/>
      <c r="AG316" s="14"/>
      <c r="AH316" s="14"/>
      <c r="AI316" s="14"/>
      <c r="AJ316" s="14"/>
    </row>
    <row r="317" spans="2:37" ht="7.5" customHeight="1" x14ac:dyDescent="0.25">
      <c r="B317" s="14"/>
      <c r="C317" s="14"/>
      <c r="D317" s="14"/>
      <c r="E317" s="14"/>
      <c r="H317" s="15"/>
      <c r="I317" s="15"/>
      <c r="J317" s="15"/>
      <c r="K317" s="15"/>
      <c r="L317" s="15"/>
      <c r="M317" s="15"/>
      <c r="N317" s="15"/>
      <c r="O317" s="15"/>
      <c r="P317" s="15"/>
      <c r="Q317" s="15"/>
      <c r="R317" s="15"/>
      <c r="U317" s="15"/>
      <c r="V317" s="15"/>
      <c r="W317" s="15"/>
      <c r="X317" s="15"/>
      <c r="Y317" s="15"/>
      <c r="Z317" s="15"/>
      <c r="AD317" s="14"/>
      <c r="AE317" s="14"/>
      <c r="AF317" s="14"/>
      <c r="AG317" s="14"/>
      <c r="AH317" s="14"/>
      <c r="AI317" s="14"/>
      <c r="AJ317" s="14"/>
    </row>
    <row r="318" spans="2:37" ht="6.75" customHeight="1" x14ac:dyDescent="0.25">
      <c r="B318" s="14"/>
      <c r="C318" s="14"/>
      <c r="D318" s="14"/>
      <c r="E318" s="14"/>
      <c r="AD318" s="14"/>
      <c r="AE318" s="14"/>
      <c r="AF318" s="14"/>
      <c r="AG318" s="14"/>
      <c r="AH318" s="14"/>
      <c r="AI318" s="14"/>
      <c r="AJ318" s="14"/>
    </row>
    <row r="319" spans="2:37" ht="13.2" x14ac:dyDescent="0.25">
      <c r="F319" s="11" t="s">
        <v>152</v>
      </c>
      <c r="G319" s="11"/>
      <c r="H319" s="11"/>
      <c r="I319" s="11"/>
      <c r="J319" s="11"/>
      <c r="K319" s="11"/>
      <c r="L319" s="11"/>
      <c r="M319" s="11"/>
      <c r="N319" s="11"/>
      <c r="O319" s="11"/>
      <c r="P319" s="11"/>
      <c r="Q319" s="11"/>
      <c r="R319" s="11"/>
      <c r="S319" s="11"/>
      <c r="V319" s="4">
        <v>51</v>
      </c>
      <c r="X319" s="8" t="s">
        <v>153</v>
      </c>
      <c r="Y319" s="8"/>
      <c r="Z319" s="8"/>
      <c r="AA319" s="8"/>
      <c r="AF319" s="12" t="s">
        <v>158</v>
      </c>
      <c r="AG319" s="12"/>
      <c r="AH319" s="12"/>
      <c r="AI319" s="12"/>
      <c r="AJ319" s="12"/>
    </row>
    <row r="320" spans="2:37" ht="11.25" customHeight="1" x14ac:dyDescent="0.25">
      <c r="F320" s="11"/>
      <c r="G320" s="11"/>
      <c r="H320" s="11"/>
      <c r="I320" s="11"/>
      <c r="J320" s="11"/>
      <c r="K320" s="11"/>
      <c r="L320" s="11"/>
      <c r="M320" s="11"/>
      <c r="N320" s="11"/>
      <c r="O320" s="11"/>
      <c r="P320" s="11"/>
      <c r="Q320" s="11"/>
      <c r="R320" s="11"/>
      <c r="S320" s="11"/>
    </row>
    <row r="321" spans="6:36" ht="13.2" x14ac:dyDescent="0.25">
      <c r="F321" s="6" t="s">
        <v>155</v>
      </c>
      <c r="G321" s="6"/>
      <c r="H321" s="6"/>
      <c r="I321" s="6"/>
      <c r="J321" s="6"/>
      <c r="L321" s="7" t="s">
        <v>156</v>
      </c>
      <c r="M321" s="7"/>
      <c r="N321" s="7"/>
      <c r="O321" s="7"/>
      <c r="P321" s="7"/>
      <c r="Q321" s="7"/>
      <c r="R321" s="7"/>
      <c r="S321" s="7"/>
      <c r="T321" s="7"/>
    </row>
    <row r="322" spans="6:36" ht="13.2" x14ac:dyDescent="0.25">
      <c r="V322" s="4">
        <v>51</v>
      </c>
      <c r="X322" s="8" t="s">
        <v>153</v>
      </c>
      <c r="Y322" s="8"/>
      <c r="Z322" s="8"/>
      <c r="AA322" s="8"/>
    </row>
    <row r="323" spans="6:36" ht="11.25" customHeight="1" x14ac:dyDescent="0.25"/>
    <row r="324" spans="6:36" ht="13.2" x14ac:dyDescent="0.25">
      <c r="F324" s="11" t="s">
        <v>152</v>
      </c>
      <c r="G324" s="11"/>
      <c r="H324" s="11"/>
      <c r="I324" s="11"/>
      <c r="J324" s="11"/>
      <c r="K324" s="11"/>
      <c r="L324" s="11"/>
      <c r="M324" s="11"/>
      <c r="N324" s="11"/>
      <c r="O324" s="11"/>
      <c r="P324" s="11"/>
      <c r="Q324" s="11"/>
      <c r="R324" s="11"/>
      <c r="S324" s="11"/>
      <c r="V324" s="4">
        <v>51</v>
      </c>
      <c r="X324" s="8" t="s">
        <v>153</v>
      </c>
      <c r="Y324" s="8"/>
      <c r="Z324" s="8"/>
      <c r="AA324" s="8"/>
      <c r="AF324" s="12" t="s">
        <v>159</v>
      </c>
      <c r="AG324" s="12"/>
      <c r="AH324" s="12"/>
      <c r="AI324" s="12"/>
      <c r="AJ324" s="12"/>
    </row>
    <row r="325" spans="6:36" ht="11.25" customHeight="1" x14ac:dyDescent="0.25">
      <c r="F325" s="11"/>
      <c r="G325" s="11"/>
      <c r="H325" s="11"/>
      <c r="I325" s="11"/>
      <c r="J325" s="11"/>
      <c r="K325" s="11"/>
      <c r="L325" s="11"/>
      <c r="M325" s="11"/>
      <c r="N325" s="11"/>
      <c r="O325" s="11"/>
      <c r="P325" s="11"/>
      <c r="Q325" s="11"/>
      <c r="R325" s="11"/>
      <c r="S325" s="11"/>
    </row>
    <row r="326" spans="6:36" ht="13.2" x14ac:dyDescent="0.25">
      <c r="F326" s="6" t="s">
        <v>155</v>
      </c>
      <c r="G326" s="6"/>
      <c r="H326" s="6"/>
      <c r="I326" s="6"/>
      <c r="J326" s="6"/>
      <c r="L326" s="7" t="s">
        <v>156</v>
      </c>
      <c r="M326" s="7"/>
      <c r="N326" s="7"/>
      <c r="O326" s="7"/>
      <c r="P326" s="7"/>
      <c r="Q326" s="7"/>
      <c r="R326" s="7"/>
      <c r="S326" s="7"/>
      <c r="T326" s="7"/>
    </row>
    <row r="327" spans="6:36" ht="13.2" x14ac:dyDescent="0.25">
      <c r="F327" s="11" t="s">
        <v>152</v>
      </c>
      <c r="G327" s="11"/>
      <c r="H327" s="11"/>
      <c r="I327" s="11"/>
      <c r="J327" s="11"/>
      <c r="K327" s="11"/>
      <c r="L327" s="11"/>
      <c r="M327" s="11"/>
      <c r="N327" s="11"/>
      <c r="O327" s="11"/>
      <c r="P327" s="11"/>
      <c r="Q327" s="11"/>
      <c r="R327" s="11"/>
      <c r="S327" s="11"/>
      <c r="V327" s="4">
        <v>51</v>
      </c>
      <c r="X327" s="8" t="s">
        <v>153</v>
      </c>
      <c r="Y327" s="8"/>
      <c r="Z327" s="8"/>
      <c r="AA327" s="8"/>
      <c r="AF327" s="12" t="s">
        <v>160</v>
      </c>
      <c r="AG327" s="12"/>
      <c r="AH327" s="12"/>
      <c r="AI327" s="12"/>
      <c r="AJ327" s="12"/>
    </row>
    <row r="328" spans="6:36" ht="11.25" customHeight="1" x14ac:dyDescent="0.25">
      <c r="F328" s="11"/>
      <c r="G328" s="11"/>
      <c r="H328" s="11"/>
      <c r="I328" s="11"/>
      <c r="J328" s="11"/>
      <c r="K328" s="11"/>
      <c r="L328" s="11"/>
      <c r="M328" s="11"/>
      <c r="N328" s="11"/>
      <c r="O328" s="11"/>
      <c r="P328" s="11"/>
      <c r="Q328" s="11"/>
      <c r="R328" s="11"/>
      <c r="S328" s="11"/>
    </row>
    <row r="329" spans="6:36" ht="13.2" x14ac:dyDescent="0.25">
      <c r="F329" s="6" t="s">
        <v>155</v>
      </c>
      <c r="G329" s="6"/>
      <c r="H329" s="6"/>
      <c r="I329" s="6"/>
      <c r="J329" s="6"/>
      <c r="L329" s="7" t="s">
        <v>156</v>
      </c>
      <c r="M329" s="7"/>
      <c r="N329" s="7"/>
      <c r="O329" s="7"/>
      <c r="P329" s="7"/>
      <c r="Q329" s="7"/>
      <c r="R329" s="7"/>
      <c r="S329" s="7"/>
      <c r="T329" s="7"/>
    </row>
    <row r="330" spans="6:36" ht="13.2" x14ac:dyDescent="0.25">
      <c r="F330" s="11" t="s">
        <v>152</v>
      </c>
      <c r="G330" s="11"/>
      <c r="H330" s="11"/>
      <c r="I330" s="11"/>
      <c r="J330" s="11"/>
      <c r="K330" s="11"/>
      <c r="L330" s="11"/>
      <c r="M330" s="11"/>
      <c r="N330" s="11"/>
      <c r="O330" s="11"/>
      <c r="P330" s="11"/>
      <c r="Q330" s="11"/>
      <c r="R330" s="11"/>
      <c r="S330" s="11"/>
      <c r="V330" s="4">
        <v>51</v>
      </c>
      <c r="X330" s="8" t="s">
        <v>153</v>
      </c>
      <c r="Y330" s="8"/>
      <c r="Z330" s="8"/>
      <c r="AA330" s="8"/>
      <c r="AF330" s="12" t="s">
        <v>161</v>
      </c>
      <c r="AG330" s="12"/>
      <c r="AH330" s="12"/>
      <c r="AI330" s="12"/>
      <c r="AJ330" s="12"/>
    </row>
    <row r="331" spans="6:36" ht="11.25" customHeight="1" x14ac:dyDescent="0.25">
      <c r="F331" s="11"/>
      <c r="G331" s="11"/>
      <c r="H331" s="11"/>
      <c r="I331" s="11"/>
      <c r="J331" s="11"/>
      <c r="K331" s="11"/>
      <c r="L331" s="11"/>
      <c r="M331" s="11"/>
      <c r="N331" s="11"/>
      <c r="O331" s="11"/>
      <c r="P331" s="11"/>
      <c r="Q331" s="11"/>
      <c r="R331" s="11"/>
      <c r="S331" s="11"/>
    </row>
    <row r="332" spans="6:36" ht="13.2" x14ac:dyDescent="0.25">
      <c r="F332" s="6" t="s">
        <v>155</v>
      </c>
      <c r="G332" s="6"/>
      <c r="H332" s="6"/>
      <c r="I332" s="6"/>
      <c r="J332" s="6"/>
      <c r="L332" s="7" t="s">
        <v>156</v>
      </c>
      <c r="M332" s="7"/>
      <c r="N332" s="7"/>
      <c r="O332" s="7"/>
      <c r="P332" s="7"/>
      <c r="Q332" s="7"/>
      <c r="R332" s="7"/>
      <c r="S332" s="7"/>
      <c r="T332" s="7"/>
    </row>
    <row r="333" spans="6:36" ht="13.2" x14ac:dyDescent="0.25">
      <c r="F333" s="11" t="s">
        <v>152</v>
      </c>
      <c r="G333" s="11"/>
      <c r="H333" s="11"/>
      <c r="I333" s="11"/>
      <c r="J333" s="11"/>
      <c r="K333" s="11"/>
      <c r="L333" s="11"/>
      <c r="M333" s="11"/>
      <c r="N333" s="11"/>
      <c r="O333" s="11"/>
      <c r="P333" s="11"/>
      <c r="Q333" s="11"/>
      <c r="R333" s="11"/>
      <c r="S333" s="11"/>
      <c r="V333" s="4">
        <v>51</v>
      </c>
      <c r="X333" s="8" t="s">
        <v>153</v>
      </c>
      <c r="Y333" s="8"/>
      <c r="Z333" s="8"/>
      <c r="AA333" s="8"/>
      <c r="AF333" s="12" t="s">
        <v>162</v>
      </c>
      <c r="AG333" s="12"/>
      <c r="AH333" s="12"/>
      <c r="AI333" s="12"/>
      <c r="AJ333" s="12"/>
    </row>
    <row r="334" spans="6:36" ht="11.25" customHeight="1" x14ac:dyDescent="0.25">
      <c r="F334" s="11"/>
      <c r="G334" s="11"/>
      <c r="H334" s="11"/>
      <c r="I334" s="11"/>
      <c r="J334" s="11"/>
      <c r="K334" s="11"/>
      <c r="L334" s="11"/>
      <c r="M334" s="11"/>
      <c r="N334" s="11"/>
      <c r="O334" s="11"/>
      <c r="P334" s="11"/>
      <c r="Q334" s="11"/>
      <c r="R334" s="11"/>
      <c r="S334" s="11"/>
    </row>
    <row r="335" spans="6:36" ht="13.2" x14ac:dyDescent="0.25">
      <c r="F335" s="6" t="s">
        <v>155</v>
      </c>
      <c r="G335" s="6"/>
      <c r="H335" s="6"/>
      <c r="I335" s="6"/>
      <c r="J335" s="6"/>
      <c r="L335" s="7" t="s">
        <v>156</v>
      </c>
      <c r="M335" s="7"/>
      <c r="N335" s="7"/>
      <c r="O335" s="7"/>
      <c r="P335" s="7"/>
      <c r="Q335" s="7"/>
      <c r="R335" s="7"/>
      <c r="S335" s="7"/>
      <c r="T335" s="7"/>
    </row>
    <row r="336" spans="6:36" ht="13.2" x14ac:dyDescent="0.25">
      <c r="F336" s="11" t="s">
        <v>152</v>
      </c>
      <c r="G336" s="11"/>
      <c r="H336" s="11"/>
      <c r="I336" s="11"/>
      <c r="J336" s="11"/>
      <c r="K336" s="11"/>
      <c r="L336" s="11"/>
      <c r="M336" s="11"/>
      <c r="N336" s="11"/>
      <c r="O336" s="11"/>
      <c r="P336" s="11"/>
      <c r="Q336" s="11"/>
      <c r="R336" s="11"/>
      <c r="S336" s="11"/>
      <c r="V336" s="4">
        <v>51</v>
      </c>
      <c r="X336" s="8" t="s">
        <v>153</v>
      </c>
      <c r="Y336" s="8"/>
      <c r="Z336" s="8"/>
      <c r="AA336" s="8"/>
      <c r="AF336" s="12" t="s">
        <v>163</v>
      </c>
      <c r="AG336" s="12"/>
      <c r="AH336" s="12"/>
      <c r="AI336" s="12"/>
      <c r="AJ336" s="12"/>
    </row>
    <row r="337" spans="6:36" ht="11.25" customHeight="1" x14ac:dyDescent="0.25">
      <c r="F337" s="11"/>
      <c r="G337" s="11"/>
      <c r="H337" s="11"/>
      <c r="I337" s="11"/>
      <c r="J337" s="11"/>
      <c r="K337" s="11"/>
      <c r="L337" s="11"/>
      <c r="M337" s="11"/>
      <c r="N337" s="11"/>
      <c r="O337" s="11"/>
      <c r="P337" s="11"/>
      <c r="Q337" s="11"/>
      <c r="R337" s="11"/>
      <c r="S337" s="11"/>
    </row>
    <row r="338" spans="6:36" ht="13.2" x14ac:dyDescent="0.25">
      <c r="F338" s="6" t="s">
        <v>155</v>
      </c>
      <c r="G338" s="6"/>
      <c r="H338" s="6"/>
      <c r="I338" s="6"/>
      <c r="J338" s="6"/>
      <c r="L338" s="7" t="s">
        <v>156</v>
      </c>
      <c r="M338" s="7"/>
      <c r="N338" s="7"/>
      <c r="O338" s="7"/>
      <c r="P338" s="7"/>
      <c r="Q338" s="7"/>
      <c r="R338" s="7"/>
      <c r="S338" s="7"/>
      <c r="T338" s="7"/>
    </row>
    <row r="339" spans="6:36" ht="13.2" x14ac:dyDescent="0.25">
      <c r="F339" s="11" t="s">
        <v>152</v>
      </c>
      <c r="G339" s="11"/>
      <c r="H339" s="11"/>
      <c r="I339" s="11"/>
      <c r="J339" s="11"/>
      <c r="K339" s="11"/>
      <c r="L339" s="11"/>
      <c r="M339" s="11"/>
      <c r="N339" s="11"/>
      <c r="O339" s="11"/>
      <c r="P339" s="11"/>
      <c r="Q339" s="11"/>
      <c r="R339" s="11"/>
      <c r="S339" s="11"/>
      <c r="V339" s="4">
        <v>51</v>
      </c>
      <c r="X339" s="8" t="s">
        <v>153</v>
      </c>
      <c r="Y339" s="8"/>
      <c r="Z339" s="8"/>
      <c r="AA339" s="8"/>
      <c r="AF339" s="12" t="s">
        <v>164</v>
      </c>
      <c r="AG339" s="12"/>
      <c r="AH339" s="12"/>
      <c r="AI339" s="12"/>
      <c r="AJ339" s="12"/>
    </row>
    <row r="340" spans="6:36" ht="11.25" customHeight="1" x14ac:dyDescent="0.25">
      <c r="F340" s="11"/>
      <c r="G340" s="11"/>
      <c r="H340" s="11"/>
      <c r="I340" s="11"/>
      <c r="J340" s="11"/>
      <c r="K340" s="11"/>
      <c r="L340" s="11"/>
      <c r="M340" s="11"/>
      <c r="N340" s="11"/>
      <c r="O340" s="11"/>
      <c r="P340" s="11"/>
      <c r="Q340" s="11"/>
      <c r="R340" s="11"/>
      <c r="S340" s="11"/>
    </row>
    <row r="341" spans="6:36" ht="13.2" x14ac:dyDescent="0.25">
      <c r="F341" s="6" t="s">
        <v>155</v>
      </c>
      <c r="G341" s="6"/>
      <c r="H341" s="6"/>
      <c r="I341" s="6"/>
      <c r="J341" s="6"/>
      <c r="L341" s="7" t="s">
        <v>156</v>
      </c>
      <c r="M341" s="7"/>
      <c r="N341" s="7"/>
      <c r="O341" s="7"/>
      <c r="P341" s="7"/>
      <c r="Q341" s="7"/>
      <c r="R341" s="7"/>
      <c r="S341" s="7"/>
      <c r="T341" s="7"/>
    </row>
    <row r="342" spans="6:36" ht="13.2" x14ac:dyDescent="0.25">
      <c r="F342" s="11" t="s">
        <v>152</v>
      </c>
      <c r="G342" s="11"/>
      <c r="H342" s="11"/>
      <c r="I342" s="11"/>
      <c r="J342" s="11"/>
      <c r="K342" s="11"/>
      <c r="L342" s="11"/>
      <c r="M342" s="11"/>
      <c r="N342" s="11"/>
      <c r="O342" s="11"/>
      <c r="P342" s="11"/>
      <c r="Q342" s="11"/>
      <c r="R342" s="11"/>
      <c r="S342" s="11"/>
      <c r="V342" s="4">
        <v>51</v>
      </c>
      <c r="X342" s="8" t="s">
        <v>153</v>
      </c>
      <c r="Y342" s="8"/>
      <c r="Z342" s="8"/>
      <c r="AA342" s="8"/>
      <c r="AF342" s="12" t="s">
        <v>165</v>
      </c>
      <c r="AG342" s="12"/>
      <c r="AH342" s="12"/>
      <c r="AI342" s="12"/>
      <c r="AJ342" s="12"/>
    </row>
    <row r="343" spans="6:36" ht="11.25" customHeight="1" x14ac:dyDescent="0.25">
      <c r="F343" s="11"/>
      <c r="G343" s="11"/>
      <c r="H343" s="11"/>
      <c r="I343" s="11"/>
      <c r="J343" s="11"/>
      <c r="K343" s="11"/>
      <c r="L343" s="11"/>
      <c r="M343" s="11"/>
      <c r="N343" s="11"/>
      <c r="O343" s="11"/>
      <c r="P343" s="11"/>
      <c r="Q343" s="11"/>
      <c r="R343" s="11"/>
      <c r="S343" s="11"/>
    </row>
    <row r="344" spans="6:36" ht="13.2" x14ac:dyDescent="0.25">
      <c r="F344" s="6" t="s">
        <v>155</v>
      </c>
      <c r="G344" s="6"/>
      <c r="H344" s="6"/>
      <c r="I344" s="6"/>
      <c r="J344" s="6"/>
      <c r="L344" s="7" t="s">
        <v>156</v>
      </c>
      <c r="M344" s="7"/>
      <c r="N344" s="7"/>
      <c r="O344" s="7"/>
      <c r="P344" s="7"/>
      <c r="Q344" s="7"/>
      <c r="R344" s="7"/>
      <c r="S344" s="7"/>
      <c r="T344" s="7"/>
    </row>
    <row r="345" spans="6:36" ht="13.2" x14ac:dyDescent="0.25">
      <c r="F345" s="11" t="s">
        <v>152</v>
      </c>
      <c r="G345" s="11"/>
      <c r="H345" s="11"/>
      <c r="I345" s="11"/>
      <c r="J345" s="11"/>
      <c r="K345" s="11"/>
      <c r="L345" s="11"/>
      <c r="M345" s="11"/>
      <c r="N345" s="11"/>
      <c r="O345" s="11"/>
      <c r="P345" s="11"/>
      <c r="Q345" s="11"/>
      <c r="R345" s="11"/>
      <c r="S345" s="11"/>
      <c r="V345" s="4">
        <v>51</v>
      </c>
      <c r="X345" s="8" t="s">
        <v>153</v>
      </c>
      <c r="Y345" s="8"/>
      <c r="Z345" s="8"/>
      <c r="AA345" s="8"/>
      <c r="AF345" s="12" t="s">
        <v>166</v>
      </c>
      <c r="AG345" s="12"/>
      <c r="AH345" s="12"/>
      <c r="AI345" s="12"/>
      <c r="AJ345" s="12"/>
    </row>
    <row r="346" spans="6:36" ht="11.25" customHeight="1" x14ac:dyDescent="0.25">
      <c r="F346" s="11"/>
      <c r="G346" s="11"/>
      <c r="H346" s="11"/>
      <c r="I346" s="11"/>
      <c r="J346" s="11"/>
      <c r="K346" s="11"/>
      <c r="L346" s="11"/>
      <c r="M346" s="11"/>
      <c r="N346" s="11"/>
      <c r="O346" s="11"/>
      <c r="P346" s="11"/>
      <c r="Q346" s="11"/>
      <c r="R346" s="11"/>
      <c r="S346" s="11"/>
    </row>
    <row r="347" spans="6:36" ht="13.2" x14ac:dyDescent="0.25">
      <c r="F347" s="6" t="s">
        <v>155</v>
      </c>
      <c r="G347" s="6"/>
      <c r="H347" s="6"/>
      <c r="I347" s="6"/>
      <c r="J347" s="6"/>
      <c r="L347" s="7" t="s">
        <v>156</v>
      </c>
      <c r="M347" s="7"/>
      <c r="N347" s="7"/>
      <c r="O347" s="7"/>
      <c r="P347" s="7"/>
      <c r="Q347" s="7"/>
      <c r="R347" s="7"/>
      <c r="S347" s="7"/>
      <c r="T347" s="7"/>
    </row>
    <row r="348" spans="6:36" ht="13.2" x14ac:dyDescent="0.25">
      <c r="F348" s="11" t="s">
        <v>152</v>
      </c>
      <c r="G348" s="11"/>
      <c r="H348" s="11"/>
      <c r="I348" s="11"/>
      <c r="J348" s="11"/>
      <c r="K348" s="11"/>
      <c r="L348" s="11"/>
      <c r="M348" s="11"/>
      <c r="N348" s="11"/>
      <c r="O348" s="11"/>
      <c r="P348" s="11"/>
      <c r="Q348" s="11"/>
      <c r="R348" s="11"/>
      <c r="S348" s="11"/>
      <c r="V348" s="4">
        <v>51</v>
      </c>
      <c r="X348" s="8" t="s">
        <v>153</v>
      </c>
      <c r="Y348" s="8"/>
      <c r="Z348" s="8"/>
      <c r="AA348" s="8"/>
      <c r="AF348" s="12" t="s">
        <v>167</v>
      </c>
      <c r="AG348" s="12"/>
      <c r="AH348" s="12"/>
      <c r="AI348" s="12"/>
      <c r="AJ348" s="12"/>
    </row>
    <row r="349" spans="6:36" ht="11.25" customHeight="1" x14ac:dyDescent="0.25">
      <c r="F349" s="11"/>
      <c r="G349" s="11"/>
      <c r="H349" s="11"/>
      <c r="I349" s="11"/>
      <c r="J349" s="11"/>
      <c r="K349" s="11"/>
      <c r="L349" s="11"/>
      <c r="M349" s="11"/>
      <c r="N349" s="11"/>
      <c r="O349" s="11"/>
      <c r="P349" s="11"/>
      <c r="Q349" s="11"/>
      <c r="R349" s="11"/>
      <c r="S349" s="11"/>
    </row>
    <row r="350" spans="6:36" ht="13.2" x14ac:dyDescent="0.25">
      <c r="F350" s="6" t="s">
        <v>155</v>
      </c>
      <c r="G350" s="6"/>
      <c r="H350" s="6"/>
      <c r="I350" s="6"/>
      <c r="J350" s="6"/>
      <c r="L350" s="7" t="s">
        <v>156</v>
      </c>
      <c r="M350" s="7"/>
      <c r="N350" s="7"/>
      <c r="O350" s="7"/>
      <c r="P350" s="7"/>
      <c r="Q350" s="7"/>
      <c r="R350" s="7"/>
      <c r="S350" s="7"/>
      <c r="T350" s="7"/>
    </row>
    <row r="351" spans="6:36" ht="13.2" x14ac:dyDescent="0.25">
      <c r="F351" s="11" t="s">
        <v>168</v>
      </c>
      <c r="G351" s="11"/>
      <c r="H351" s="11"/>
      <c r="I351" s="11"/>
      <c r="J351" s="11"/>
      <c r="K351" s="11"/>
      <c r="L351" s="11"/>
      <c r="M351" s="11"/>
      <c r="N351" s="11"/>
      <c r="O351" s="11"/>
      <c r="P351" s="11"/>
      <c r="Q351" s="11"/>
      <c r="R351" s="11"/>
      <c r="S351" s="11"/>
      <c r="V351" s="4">
        <v>61</v>
      </c>
      <c r="X351" s="8" t="s">
        <v>169</v>
      </c>
      <c r="Y351" s="8"/>
      <c r="Z351" s="8"/>
      <c r="AA351" s="8"/>
      <c r="AF351" s="12" t="s">
        <v>170</v>
      </c>
      <c r="AG351" s="12"/>
      <c r="AH351" s="12"/>
      <c r="AI351" s="12"/>
      <c r="AJ351" s="12"/>
    </row>
    <row r="352" spans="6:36" ht="11.25" customHeight="1" x14ac:dyDescent="0.25">
      <c r="F352" s="11"/>
      <c r="G352" s="11"/>
      <c r="H352" s="11"/>
      <c r="I352" s="11"/>
      <c r="J352" s="11"/>
      <c r="K352" s="11"/>
      <c r="L352" s="11"/>
      <c r="M352" s="11"/>
      <c r="N352" s="11"/>
      <c r="O352" s="11"/>
      <c r="P352" s="11"/>
      <c r="Q352" s="11"/>
      <c r="R352" s="11"/>
      <c r="S352" s="11"/>
    </row>
    <row r="353" spans="2:37" ht="12" customHeight="1" x14ac:dyDescent="0.25">
      <c r="F353" s="11"/>
      <c r="G353" s="11"/>
      <c r="H353" s="11"/>
      <c r="I353" s="11"/>
      <c r="J353" s="11"/>
      <c r="K353" s="11"/>
      <c r="L353" s="11"/>
      <c r="M353" s="11"/>
      <c r="N353" s="11"/>
      <c r="O353" s="11"/>
      <c r="P353" s="11"/>
      <c r="Q353" s="11"/>
      <c r="R353" s="11"/>
      <c r="S353" s="11"/>
    </row>
    <row r="354" spans="2:37" ht="12" customHeight="1" x14ac:dyDescent="0.25">
      <c r="F354" s="11"/>
      <c r="G354" s="11"/>
      <c r="H354" s="11"/>
      <c r="I354" s="11"/>
      <c r="J354" s="11"/>
      <c r="K354" s="11"/>
      <c r="L354" s="11"/>
      <c r="M354" s="11"/>
      <c r="N354" s="11"/>
      <c r="O354" s="11"/>
      <c r="P354" s="11"/>
      <c r="Q354" s="11"/>
      <c r="R354" s="11"/>
      <c r="S354" s="11"/>
    </row>
    <row r="355" spans="2:37" ht="13.2" x14ac:dyDescent="0.25">
      <c r="F355" s="6" t="s">
        <v>171</v>
      </c>
      <c r="G355" s="6"/>
      <c r="H355" s="6"/>
      <c r="I355" s="6"/>
      <c r="J355" s="6"/>
      <c r="L355" s="7" t="s">
        <v>172</v>
      </c>
      <c r="M355" s="7"/>
      <c r="N355" s="7"/>
      <c r="O355" s="7"/>
      <c r="P355" s="7"/>
      <c r="Q355" s="7"/>
      <c r="R355" s="7"/>
      <c r="S355" s="7"/>
      <c r="T355" s="7"/>
    </row>
    <row r="356" spans="2:37" ht="14.25" customHeight="1" x14ac:dyDescent="0.25">
      <c r="B356" s="16" t="s">
        <v>12</v>
      </c>
      <c r="C356" s="16"/>
      <c r="D356" s="16"/>
      <c r="J356" s="17" t="s">
        <v>13</v>
      </c>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row>
    <row r="357" spans="2:37" ht="6" customHeight="1" x14ac:dyDescent="0.25"/>
    <row r="358" spans="2:37" ht="13.2" x14ac:dyDescent="0.25">
      <c r="C358" s="9" t="s">
        <v>14</v>
      </c>
      <c r="D358" s="9"/>
      <c r="E358" s="9"/>
      <c r="F358" s="9"/>
      <c r="G358" s="9"/>
      <c r="H358" s="9"/>
      <c r="J358" s="13" t="s">
        <v>142</v>
      </c>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row>
    <row r="359" spans="2:37" ht="6.75" customHeight="1" x14ac:dyDescent="0.25">
      <c r="B359" s="14" t="s">
        <v>16</v>
      </c>
      <c r="C359" s="14"/>
      <c r="D359" s="14"/>
      <c r="E359" s="14"/>
      <c r="AD359" s="14" t="s">
        <v>17</v>
      </c>
      <c r="AE359" s="14"/>
      <c r="AF359" s="14"/>
      <c r="AG359" s="14"/>
      <c r="AH359" s="14"/>
      <c r="AI359" s="14"/>
      <c r="AJ359" s="14"/>
    </row>
    <row r="360" spans="2:37" ht="6" customHeight="1" x14ac:dyDescent="0.25">
      <c r="B360" s="14"/>
      <c r="C360" s="14"/>
      <c r="D360" s="14"/>
      <c r="E360" s="14"/>
      <c r="H360" s="15" t="s">
        <v>18</v>
      </c>
      <c r="I360" s="15"/>
      <c r="J360" s="15"/>
      <c r="K360" s="15"/>
      <c r="L360" s="15"/>
      <c r="M360" s="15"/>
      <c r="N360" s="15"/>
      <c r="O360" s="15"/>
      <c r="P360" s="15"/>
      <c r="Q360" s="15"/>
      <c r="R360" s="15"/>
      <c r="U360" s="15" t="s">
        <v>19</v>
      </c>
      <c r="V360" s="15"/>
      <c r="W360" s="15"/>
      <c r="X360" s="15"/>
      <c r="Y360" s="15"/>
      <c r="Z360" s="15"/>
      <c r="AD360" s="14"/>
      <c r="AE360" s="14"/>
      <c r="AF360" s="14"/>
      <c r="AG360" s="14"/>
      <c r="AH360" s="14"/>
      <c r="AI360" s="14"/>
      <c r="AJ360" s="14"/>
    </row>
    <row r="361" spans="2:37" ht="7.5" customHeight="1" x14ac:dyDescent="0.25">
      <c r="B361" s="14"/>
      <c r="C361" s="14"/>
      <c r="D361" s="14"/>
      <c r="E361" s="14"/>
      <c r="H361" s="15"/>
      <c r="I361" s="15"/>
      <c r="J361" s="15"/>
      <c r="K361" s="15"/>
      <c r="L361" s="15"/>
      <c r="M361" s="15"/>
      <c r="N361" s="15"/>
      <c r="O361" s="15"/>
      <c r="P361" s="15"/>
      <c r="Q361" s="15"/>
      <c r="R361" s="15"/>
      <c r="U361" s="15"/>
      <c r="V361" s="15"/>
      <c r="W361" s="15"/>
      <c r="X361" s="15"/>
      <c r="Y361" s="15"/>
      <c r="Z361" s="15"/>
      <c r="AD361" s="14"/>
      <c r="AE361" s="14"/>
      <c r="AF361" s="14"/>
      <c r="AG361" s="14"/>
      <c r="AH361" s="14"/>
      <c r="AI361" s="14"/>
      <c r="AJ361" s="14"/>
    </row>
    <row r="362" spans="2:37" ht="6.75" customHeight="1" x14ac:dyDescent="0.25">
      <c r="B362" s="14"/>
      <c r="C362" s="14"/>
      <c r="D362" s="14"/>
      <c r="E362" s="14"/>
      <c r="AD362" s="14"/>
      <c r="AE362" s="14"/>
      <c r="AF362" s="14"/>
      <c r="AG362" s="14"/>
      <c r="AH362" s="14"/>
      <c r="AI362" s="14"/>
      <c r="AJ362" s="14"/>
    </row>
    <row r="363" spans="2:37" ht="13.2" x14ac:dyDescent="0.25">
      <c r="F363" s="11" t="s">
        <v>173</v>
      </c>
      <c r="G363" s="11"/>
      <c r="H363" s="11"/>
      <c r="I363" s="11"/>
      <c r="J363" s="11"/>
      <c r="K363" s="11"/>
      <c r="L363" s="11"/>
      <c r="M363" s="11"/>
      <c r="N363" s="11"/>
      <c r="O363" s="11"/>
      <c r="P363" s="11"/>
      <c r="Q363" s="11"/>
      <c r="R363" s="11"/>
      <c r="S363" s="11"/>
      <c r="V363" s="4">
        <v>61</v>
      </c>
      <c r="X363" s="8" t="s">
        <v>169</v>
      </c>
      <c r="Y363" s="8"/>
      <c r="Z363" s="8"/>
      <c r="AA363" s="8"/>
      <c r="AF363" s="12" t="s">
        <v>174</v>
      </c>
      <c r="AG363" s="12"/>
      <c r="AH363" s="12"/>
      <c r="AI363" s="12"/>
      <c r="AJ363" s="12"/>
    </row>
    <row r="364" spans="2:37" ht="11.25" customHeight="1" x14ac:dyDescent="0.25">
      <c r="F364" s="11"/>
      <c r="G364" s="11"/>
      <c r="H364" s="11"/>
      <c r="I364" s="11"/>
      <c r="J364" s="11"/>
      <c r="K364" s="11"/>
      <c r="L364" s="11"/>
      <c r="M364" s="11"/>
      <c r="N364" s="11"/>
      <c r="O364" s="11"/>
      <c r="P364" s="11"/>
      <c r="Q364" s="11"/>
      <c r="R364" s="11"/>
      <c r="S364" s="11"/>
    </row>
    <row r="365" spans="2:37" ht="12" customHeight="1" x14ac:dyDescent="0.25">
      <c r="F365" s="11"/>
      <c r="G365" s="11"/>
      <c r="H365" s="11"/>
      <c r="I365" s="11"/>
      <c r="J365" s="11"/>
      <c r="K365" s="11"/>
      <c r="L365" s="11"/>
      <c r="M365" s="11"/>
      <c r="N365" s="11"/>
      <c r="O365" s="11"/>
      <c r="P365" s="11"/>
      <c r="Q365" s="11"/>
      <c r="R365" s="11"/>
      <c r="S365" s="11"/>
    </row>
    <row r="366" spans="2:37" ht="12" customHeight="1" x14ac:dyDescent="0.25">
      <c r="F366" s="11"/>
      <c r="G366" s="11"/>
      <c r="H366" s="11"/>
      <c r="I366" s="11"/>
      <c r="J366" s="11"/>
      <c r="K366" s="11"/>
      <c r="L366" s="11"/>
      <c r="M366" s="11"/>
      <c r="N366" s="11"/>
      <c r="O366" s="11"/>
      <c r="P366" s="11"/>
      <c r="Q366" s="11"/>
      <c r="R366" s="11"/>
      <c r="S366" s="11"/>
    </row>
    <row r="367" spans="2:37" ht="13.2" x14ac:dyDescent="0.25">
      <c r="F367" s="6" t="s">
        <v>175</v>
      </c>
      <c r="G367" s="6"/>
      <c r="H367" s="6"/>
      <c r="I367" s="6"/>
      <c r="J367" s="6"/>
      <c r="L367" s="7" t="s">
        <v>176</v>
      </c>
      <c r="M367" s="7"/>
      <c r="N367" s="7"/>
      <c r="O367" s="7"/>
      <c r="P367" s="7"/>
      <c r="Q367" s="7"/>
      <c r="R367" s="7"/>
      <c r="S367" s="7"/>
      <c r="T367" s="7"/>
    </row>
    <row r="368" spans="2:37" ht="13.2" x14ac:dyDescent="0.25">
      <c r="F368" s="11" t="s">
        <v>177</v>
      </c>
      <c r="G368" s="11"/>
      <c r="H368" s="11"/>
      <c r="I368" s="11"/>
      <c r="J368" s="11"/>
      <c r="K368" s="11"/>
      <c r="L368" s="11"/>
      <c r="M368" s="11"/>
      <c r="N368" s="11"/>
      <c r="O368" s="11"/>
      <c r="P368" s="11"/>
      <c r="Q368" s="11"/>
      <c r="R368" s="11"/>
      <c r="S368" s="11"/>
      <c r="V368" s="4">
        <v>61</v>
      </c>
      <c r="X368" s="8" t="s">
        <v>169</v>
      </c>
      <c r="Y368" s="8"/>
      <c r="Z368" s="8"/>
      <c r="AA368" s="8"/>
      <c r="AF368" s="12" t="s">
        <v>178</v>
      </c>
      <c r="AG368" s="12"/>
      <c r="AH368" s="12"/>
      <c r="AI368" s="12"/>
      <c r="AJ368" s="12"/>
    </row>
    <row r="369" spans="4:37" ht="11.25" customHeight="1" x14ac:dyDescent="0.25">
      <c r="F369" s="11"/>
      <c r="G369" s="11"/>
      <c r="H369" s="11"/>
      <c r="I369" s="11"/>
      <c r="J369" s="11"/>
      <c r="K369" s="11"/>
      <c r="L369" s="11"/>
      <c r="M369" s="11"/>
      <c r="N369" s="11"/>
      <c r="O369" s="11"/>
      <c r="P369" s="11"/>
      <c r="Q369" s="11"/>
      <c r="R369" s="11"/>
      <c r="S369" s="11"/>
    </row>
    <row r="370" spans="4:37" ht="12" customHeight="1" x14ac:dyDescent="0.25">
      <c r="F370" s="11"/>
      <c r="G370" s="11"/>
      <c r="H370" s="11"/>
      <c r="I370" s="11"/>
      <c r="J370" s="11"/>
      <c r="K370" s="11"/>
      <c r="L370" s="11"/>
      <c r="M370" s="11"/>
      <c r="N370" s="11"/>
      <c r="O370" s="11"/>
      <c r="P370" s="11"/>
      <c r="Q370" s="11"/>
      <c r="R370" s="11"/>
      <c r="S370" s="11"/>
    </row>
    <row r="371" spans="4:37" ht="12" customHeight="1" x14ac:dyDescent="0.25">
      <c r="F371" s="11"/>
      <c r="G371" s="11"/>
      <c r="H371" s="11"/>
      <c r="I371" s="11"/>
      <c r="J371" s="11"/>
      <c r="K371" s="11"/>
      <c r="L371" s="11"/>
      <c r="M371" s="11"/>
      <c r="N371" s="11"/>
      <c r="O371" s="11"/>
      <c r="P371" s="11"/>
      <c r="Q371" s="11"/>
      <c r="R371" s="11"/>
      <c r="S371" s="11"/>
    </row>
    <row r="372" spans="4:37" ht="13.2" x14ac:dyDescent="0.25">
      <c r="F372" s="6" t="s">
        <v>179</v>
      </c>
      <c r="G372" s="6"/>
      <c r="H372" s="6"/>
      <c r="I372" s="6"/>
      <c r="J372" s="6"/>
      <c r="L372" s="7" t="s">
        <v>180</v>
      </c>
      <c r="M372" s="7"/>
      <c r="N372" s="7"/>
      <c r="O372" s="7"/>
      <c r="P372" s="7"/>
      <c r="Q372" s="7"/>
      <c r="R372" s="7"/>
      <c r="S372" s="7"/>
      <c r="T372" s="7"/>
    </row>
    <row r="373" spans="4:37" ht="13.2" x14ac:dyDescent="0.25">
      <c r="F373" s="11" t="s">
        <v>181</v>
      </c>
      <c r="G373" s="11"/>
      <c r="H373" s="11"/>
      <c r="I373" s="11"/>
      <c r="J373" s="11"/>
      <c r="K373" s="11"/>
      <c r="L373" s="11"/>
      <c r="M373" s="11"/>
      <c r="N373" s="11"/>
      <c r="O373" s="11"/>
      <c r="P373" s="11"/>
      <c r="Q373" s="11"/>
      <c r="R373" s="11"/>
      <c r="S373" s="11"/>
      <c r="V373" s="4">
        <v>61</v>
      </c>
      <c r="X373" s="8" t="s">
        <v>169</v>
      </c>
      <c r="Y373" s="8"/>
      <c r="Z373" s="8"/>
      <c r="AA373" s="8"/>
      <c r="AF373" s="12" t="s">
        <v>182</v>
      </c>
      <c r="AG373" s="12"/>
      <c r="AH373" s="12"/>
      <c r="AI373" s="12"/>
      <c r="AJ373" s="12"/>
    </row>
    <row r="374" spans="4:37" ht="11.25" customHeight="1" x14ac:dyDescent="0.25">
      <c r="F374" s="11"/>
      <c r="G374" s="11"/>
      <c r="H374" s="11"/>
      <c r="I374" s="11"/>
      <c r="J374" s="11"/>
      <c r="K374" s="11"/>
      <c r="L374" s="11"/>
      <c r="M374" s="11"/>
      <c r="N374" s="11"/>
      <c r="O374" s="11"/>
      <c r="P374" s="11"/>
      <c r="Q374" s="11"/>
      <c r="R374" s="11"/>
      <c r="S374" s="11"/>
    </row>
    <row r="375" spans="4:37" ht="12" customHeight="1" x14ac:dyDescent="0.25">
      <c r="F375" s="11"/>
      <c r="G375" s="11"/>
      <c r="H375" s="11"/>
      <c r="I375" s="11"/>
      <c r="J375" s="11"/>
      <c r="K375" s="11"/>
      <c r="L375" s="11"/>
      <c r="M375" s="11"/>
      <c r="N375" s="11"/>
      <c r="O375" s="11"/>
      <c r="P375" s="11"/>
      <c r="Q375" s="11"/>
      <c r="R375" s="11"/>
      <c r="S375" s="11"/>
    </row>
    <row r="376" spans="4:37" ht="12" customHeight="1" x14ac:dyDescent="0.25">
      <c r="F376" s="11"/>
      <c r="G376" s="11"/>
      <c r="H376" s="11"/>
      <c r="I376" s="11"/>
      <c r="J376" s="11"/>
      <c r="K376" s="11"/>
      <c r="L376" s="11"/>
      <c r="M376" s="11"/>
      <c r="N376" s="11"/>
      <c r="O376" s="11"/>
      <c r="P376" s="11"/>
      <c r="Q376" s="11"/>
      <c r="R376" s="11"/>
      <c r="S376" s="11"/>
    </row>
    <row r="377" spans="4:37" ht="13.2" x14ac:dyDescent="0.25">
      <c r="F377" s="6" t="s">
        <v>183</v>
      </c>
      <c r="G377" s="6"/>
      <c r="H377" s="6"/>
      <c r="I377" s="6"/>
      <c r="J377" s="6"/>
      <c r="L377" s="7" t="s">
        <v>184</v>
      </c>
      <c r="M377" s="7"/>
      <c r="N377" s="7"/>
      <c r="O377" s="7"/>
      <c r="P377" s="7"/>
      <c r="Q377" s="7"/>
      <c r="R377" s="7"/>
      <c r="S377" s="7"/>
      <c r="T377" s="7"/>
    </row>
    <row r="378" spans="4:37" ht="13.2" x14ac:dyDescent="0.25">
      <c r="F378" s="11" t="s">
        <v>185</v>
      </c>
      <c r="G378" s="11"/>
      <c r="H378" s="11"/>
      <c r="I378" s="11"/>
      <c r="J378" s="11"/>
      <c r="K378" s="11"/>
      <c r="L378" s="11"/>
      <c r="M378" s="11"/>
      <c r="N378" s="11"/>
      <c r="O378" s="11"/>
      <c r="P378" s="11"/>
      <c r="Q378" s="11"/>
      <c r="R378" s="11"/>
      <c r="S378" s="11"/>
      <c r="V378" s="4">
        <v>456</v>
      </c>
      <c r="X378" s="18" t="s">
        <v>186</v>
      </c>
      <c r="Y378" s="18"/>
      <c r="Z378" s="18"/>
      <c r="AA378" s="18"/>
      <c r="AF378" s="12" t="s">
        <v>187</v>
      </c>
      <c r="AG378" s="12"/>
      <c r="AH378" s="12"/>
      <c r="AI378" s="12"/>
      <c r="AJ378" s="12"/>
    </row>
    <row r="379" spans="4:37" ht="11.25" customHeight="1" x14ac:dyDescent="0.25">
      <c r="F379" s="11"/>
      <c r="G379" s="11"/>
      <c r="H379" s="11"/>
      <c r="I379" s="11"/>
      <c r="J379" s="11"/>
      <c r="K379" s="11"/>
      <c r="L379" s="11"/>
      <c r="M379" s="11"/>
      <c r="N379" s="11"/>
      <c r="O379" s="11"/>
      <c r="P379" s="11"/>
      <c r="Q379" s="11"/>
      <c r="R379" s="11"/>
      <c r="S379" s="11"/>
      <c r="X379" s="18"/>
      <c r="Y379" s="18"/>
      <c r="Z379" s="18"/>
      <c r="AA379" s="18"/>
    </row>
    <row r="380" spans="4:37" ht="13.2" x14ac:dyDescent="0.25">
      <c r="F380" s="6" t="s">
        <v>188</v>
      </c>
      <c r="G380" s="6"/>
      <c r="H380" s="6"/>
      <c r="I380" s="6"/>
      <c r="J380" s="6"/>
      <c r="L380" s="7" t="s">
        <v>189</v>
      </c>
      <c r="M380" s="7"/>
      <c r="N380" s="7"/>
      <c r="O380" s="7"/>
      <c r="P380" s="7"/>
      <c r="Q380" s="7"/>
      <c r="R380" s="7"/>
      <c r="S380" s="7"/>
      <c r="T380" s="7"/>
    </row>
    <row r="381" spans="4:37" ht="11.25" customHeight="1" x14ac:dyDescent="0.25"/>
    <row r="382" spans="4:37" ht="13.2" x14ac:dyDescent="0.25">
      <c r="D382" s="9" t="s">
        <v>29</v>
      </c>
      <c r="E382" s="9"/>
      <c r="F382" s="9"/>
      <c r="G382" s="9"/>
      <c r="H382" s="9"/>
      <c r="I382" s="9"/>
      <c r="J382" s="9"/>
      <c r="K382" s="9"/>
      <c r="L382" s="9"/>
      <c r="M382" s="9"/>
      <c r="N382" s="9"/>
      <c r="AC382" s="10">
        <v>66182.679999999993</v>
      </c>
      <c r="AD382" s="10"/>
      <c r="AE382" s="10"/>
      <c r="AF382" s="10"/>
      <c r="AG382" s="10"/>
      <c r="AH382" s="10"/>
      <c r="AI382" s="10"/>
      <c r="AJ382" s="10"/>
      <c r="AK382" s="10"/>
    </row>
    <row r="383" spans="4:37" ht="21" customHeight="1" x14ac:dyDescent="0.25"/>
    <row r="384" spans="4:37" ht="30" customHeight="1" x14ac:dyDescent="0.25"/>
    <row r="385" spans="2:37" ht="6" customHeight="1" x14ac:dyDescent="0.25"/>
    <row r="386" spans="2:37" ht="13.2" x14ac:dyDescent="0.25">
      <c r="C386" s="9" t="s">
        <v>14</v>
      </c>
      <c r="D386" s="9"/>
      <c r="E386" s="9"/>
      <c r="F386" s="9"/>
      <c r="G386" s="9"/>
      <c r="H386" s="9"/>
      <c r="J386" s="13" t="s">
        <v>190</v>
      </c>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row>
    <row r="387" spans="2:37" ht="6.75" customHeight="1" x14ac:dyDescent="0.25">
      <c r="B387" s="14" t="s">
        <v>16</v>
      </c>
      <c r="C387" s="14"/>
      <c r="D387" s="14"/>
      <c r="E387" s="14"/>
      <c r="AD387" s="14" t="s">
        <v>17</v>
      </c>
      <c r="AE387" s="14"/>
      <c r="AF387" s="14"/>
      <c r="AG387" s="14"/>
      <c r="AH387" s="14"/>
      <c r="AI387" s="14"/>
      <c r="AJ387" s="14"/>
    </row>
    <row r="388" spans="2:37" ht="6" customHeight="1" x14ac:dyDescent="0.25">
      <c r="B388" s="14"/>
      <c r="C388" s="14"/>
      <c r="D388" s="14"/>
      <c r="E388" s="14"/>
      <c r="H388" s="15" t="s">
        <v>18</v>
      </c>
      <c r="I388" s="15"/>
      <c r="J388" s="15"/>
      <c r="K388" s="15"/>
      <c r="L388" s="15"/>
      <c r="M388" s="15"/>
      <c r="N388" s="15"/>
      <c r="O388" s="15"/>
      <c r="P388" s="15"/>
      <c r="Q388" s="15"/>
      <c r="R388" s="15"/>
      <c r="U388" s="15" t="s">
        <v>19</v>
      </c>
      <c r="V388" s="15"/>
      <c r="W388" s="15"/>
      <c r="X388" s="15"/>
      <c r="Y388" s="15"/>
      <c r="Z388" s="15"/>
      <c r="AD388" s="14"/>
      <c r="AE388" s="14"/>
      <c r="AF388" s="14"/>
      <c r="AG388" s="14"/>
      <c r="AH388" s="14"/>
      <c r="AI388" s="14"/>
      <c r="AJ388" s="14"/>
    </row>
    <row r="389" spans="2:37" ht="7.5" customHeight="1" x14ac:dyDescent="0.25">
      <c r="B389" s="14"/>
      <c r="C389" s="14"/>
      <c r="D389" s="14"/>
      <c r="E389" s="14"/>
      <c r="H389" s="15"/>
      <c r="I389" s="15"/>
      <c r="J389" s="15"/>
      <c r="K389" s="15"/>
      <c r="L389" s="15"/>
      <c r="M389" s="15"/>
      <c r="N389" s="15"/>
      <c r="O389" s="15"/>
      <c r="P389" s="15"/>
      <c r="Q389" s="15"/>
      <c r="R389" s="15"/>
      <c r="U389" s="15"/>
      <c r="V389" s="15"/>
      <c r="W389" s="15"/>
      <c r="X389" s="15"/>
      <c r="Y389" s="15"/>
      <c r="Z389" s="15"/>
      <c r="AD389" s="14"/>
      <c r="AE389" s="14"/>
      <c r="AF389" s="14"/>
      <c r="AG389" s="14"/>
      <c r="AH389" s="14"/>
      <c r="AI389" s="14"/>
      <c r="AJ389" s="14"/>
    </row>
    <row r="390" spans="2:37" ht="6.75" customHeight="1" x14ac:dyDescent="0.25">
      <c r="B390" s="14"/>
      <c r="C390" s="14"/>
      <c r="D390" s="14"/>
      <c r="E390" s="14"/>
      <c r="AD390" s="14"/>
      <c r="AE390" s="14"/>
      <c r="AF390" s="14"/>
      <c r="AG390" s="14"/>
      <c r="AH390" s="14"/>
      <c r="AI390" s="14"/>
      <c r="AJ390" s="14"/>
    </row>
    <row r="391" spans="2:37" ht="13.2" x14ac:dyDescent="0.25">
      <c r="F391" s="11" t="s">
        <v>191</v>
      </c>
      <c r="G391" s="11"/>
      <c r="H391" s="11"/>
      <c r="I391" s="11"/>
      <c r="J391" s="11"/>
      <c r="K391" s="11"/>
      <c r="L391" s="11"/>
      <c r="M391" s="11"/>
      <c r="N391" s="11"/>
      <c r="O391" s="11"/>
      <c r="P391" s="11"/>
      <c r="Q391" s="11"/>
      <c r="R391" s="11"/>
      <c r="S391" s="11"/>
      <c r="V391" s="4">
        <v>111</v>
      </c>
      <c r="X391" s="8" t="s">
        <v>192</v>
      </c>
      <c r="Y391" s="8"/>
      <c r="Z391" s="8"/>
      <c r="AA391" s="8"/>
      <c r="AF391" s="12" t="s">
        <v>193</v>
      </c>
      <c r="AG391" s="12"/>
      <c r="AH391" s="12"/>
      <c r="AI391" s="12"/>
      <c r="AJ391" s="12"/>
    </row>
    <row r="392" spans="2:37" ht="11.25" customHeight="1" x14ac:dyDescent="0.25">
      <c r="F392" s="11"/>
      <c r="G392" s="11"/>
      <c r="H392" s="11"/>
      <c r="I392" s="11"/>
      <c r="J392" s="11"/>
      <c r="K392" s="11"/>
      <c r="L392" s="11"/>
      <c r="M392" s="11"/>
      <c r="N392" s="11"/>
      <c r="O392" s="11"/>
      <c r="P392" s="11"/>
      <c r="Q392" s="11"/>
      <c r="R392" s="11"/>
      <c r="S392" s="11"/>
    </row>
    <row r="393" spans="2:37" ht="12" customHeight="1" x14ac:dyDescent="0.25">
      <c r="F393" s="11"/>
      <c r="G393" s="11"/>
      <c r="H393" s="11"/>
      <c r="I393" s="11"/>
      <c r="J393" s="11"/>
      <c r="K393" s="11"/>
      <c r="L393" s="11"/>
      <c r="M393" s="11"/>
      <c r="N393" s="11"/>
      <c r="O393" s="11"/>
      <c r="P393" s="11"/>
      <c r="Q393" s="11"/>
      <c r="R393" s="11"/>
      <c r="S393" s="11"/>
    </row>
    <row r="394" spans="2:37" ht="13.2" x14ac:dyDescent="0.25">
      <c r="F394" s="6" t="s">
        <v>194</v>
      </c>
      <c r="G394" s="6"/>
      <c r="H394" s="6"/>
      <c r="I394" s="6"/>
      <c r="J394" s="6"/>
      <c r="L394" s="7" t="s">
        <v>195</v>
      </c>
      <c r="M394" s="7"/>
      <c r="N394" s="7"/>
      <c r="O394" s="7"/>
      <c r="P394" s="7"/>
      <c r="Q394" s="7"/>
      <c r="R394" s="7"/>
      <c r="S394" s="7"/>
      <c r="T394" s="7"/>
    </row>
    <row r="395" spans="2:37" ht="13.2" x14ac:dyDescent="0.25">
      <c r="V395" s="4">
        <v>111</v>
      </c>
      <c r="X395" s="8" t="s">
        <v>192</v>
      </c>
      <c r="Y395" s="8"/>
      <c r="Z395" s="8"/>
      <c r="AA395" s="8"/>
    </row>
    <row r="396" spans="2:37" ht="11.25" customHeight="1" x14ac:dyDescent="0.25"/>
    <row r="397" spans="2:37" ht="13.2" x14ac:dyDescent="0.25">
      <c r="V397" s="4">
        <v>111</v>
      </c>
      <c r="X397" s="8" t="s">
        <v>192</v>
      </c>
      <c r="Y397" s="8"/>
      <c r="Z397" s="8"/>
      <c r="AA397" s="8"/>
    </row>
    <row r="398" spans="2:37" ht="11.25" customHeight="1" x14ac:dyDescent="0.25"/>
    <row r="399" spans="2:37" ht="14.25" customHeight="1" x14ac:dyDescent="0.25">
      <c r="B399" s="16" t="s">
        <v>12</v>
      </c>
      <c r="C399" s="16"/>
      <c r="D399" s="16"/>
      <c r="J399" s="17" t="s">
        <v>13</v>
      </c>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row>
    <row r="400" spans="2:37" ht="6" customHeight="1" x14ac:dyDescent="0.25"/>
    <row r="401" spans="2:37" ht="13.2" x14ac:dyDescent="0.25">
      <c r="C401" s="9" t="s">
        <v>14</v>
      </c>
      <c r="D401" s="9"/>
      <c r="E401" s="9"/>
      <c r="F401" s="9"/>
      <c r="G401" s="9"/>
      <c r="H401" s="9"/>
      <c r="J401" s="13" t="s">
        <v>190</v>
      </c>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row>
    <row r="402" spans="2:37" ht="6.75" customHeight="1" x14ac:dyDescent="0.25">
      <c r="B402" s="14" t="s">
        <v>16</v>
      </c>
      <c r="C402" s="14"/>
      <c r="D402" s="14"/>
      <c r="E402" s="14"/>
      <c r="AD402" s="14" t="s">
        <v>17</v>
      </c>
      <c r="AE402" s="14"/>
      <c r="AF402" s="14"/>
      <c r="AG402" s="14"/>
      <c r="AH402" s="14"/>
      <c r="AI402" s="14"/>
      <c r="AJ402" s="14"/>
    </row>
    <row r="403" spans="2:37" ht="6" customHeight="1" x14ac:dyDescent="0.25">
      <c r="B403" s="14"/>
      <c r="C403" s="14"/>
      <c r="D403" s="14"/>
      <c r="E403" s="14"/>
      <c r="H403" s="15" t="s">
        <v>18</v>
      </c>
      <c r="I403" s="15"/>
      <c r="J403" s="15"/>
      <c r="K403" s="15"/>
      <c r="L403" s="15"/>
      <c r="M403" s="15"/>
      <c r="N403" s="15"/>
      <c r="O403" s="15"/>
      <c r="P403" s="15"/>
      <c r="Q403" s="15"/>
      <c r="R403" s="15"/>
      <c r="U403" s="15" t="s">
        <v>19</v>
      </c>
      <c r="V403" s="15"/>
      <c r="W403" s="15"/>
      <c r="X403" s="15"/>
      <c r="Y403" s="15"/>
      <c r="Z403" s="15"/>
      <c r="AD403" s="14"/>
      <c r="AE403" s="14"/>
      <c r="AF403" s="14"/>
      <c r="AG403" s="14"/>
      <c r="AH403" s="14"/>
      <c r="AI403" s="14"/>
      <c r="AJ403" s="14"/>
    </row>
    <row r="404" spans="2:37" ht="7.5" customHeight="1" x14ac:dyDescent="0.25">
      <c r="B404" s="14"/>
      <c r="C404" s="14"/>
      <c r="D404" s="14"/>
      <c r="E404" s="14"/>
      <c r="H404" s="15"/>
      <c r="I404" s="15"/>
      <c r="J404" s="15"/>
      <c r="K404" s="15"/>
      <c r="L404" s="15"/>
      <c r="M404" s="15"/>
      <c r="N404" s="15"/>
      <c r="O404" s="15"/>
      <c r="P404" s="15"/>
      <c r="Q404" s="15"/>
      <c r="R404" s="15"/>
      <c r="U404" s="15"/>
      <c r="V404" s="15"/>
      <c r="W404" s="15"/>
      <c r="X404" s="15"/>
      <c r="Y404" s="15"/>
      <c r="Z404" s="15"/>
      <c r="AD404" s="14"/>
      <c r="AE404" s="14"/>
      <c r="AF404" s="14"/>
      <c r="AG404" s="14"/>
      <c r="AH404" s="14"/>
      <c r="AI404" s="14"/>
      <c r="AJ404" s="14"/>
    </row>
    <row r="405" spans="2:37" ht="6.75" customHeight="1" x14ac:dyDescent="0.25">
      <c r="B405" s="14"/>
      <c r="C405" s="14"/>
      <c r="D405" s="14"/>
      <c r="E405" s="14"/>
      <c r="AD405" s="14"/>
      <c r="AE405" s="14"/>
      <c r="AF405" s="14"/>
      <c r="AG405" s="14"/>
      <c r="AH405" s="14"/>
      <c r="AI405" s="14"/>
      <c r="AJ405" s="14"/>
    </row>
    <row r="406" spans="2:37" ht="13.2" x14ac:dyDescent="0.25">
      <c r="F406" s="11" t="s">
        <v>191</v>
      </c>
      <c r="G406" s="11"/>
      <c r="H406" s="11"/>
      <c r="I406" s="11"/>
      <c r="J406" s="11"/>
      <c r="K406" s="11"/>
      <c r="L406" s="11"/>
      <c r="M406" s="11"/>
      <c r="N406" s="11"/>
      <c r="O406" s="11"/>
      <c r="P406" s="11"/>
      <c r="Q406" s="11"/>
      <c r="R406" s="11"/>
      <c r="S406" s="11"/>
      <c r="V406" s="4">
        <v>111</v>
      </c>
      <c r="X406" s="8" t="s">
        <v>192</v>
      </c>
      <c r="Y406" s="8"/>
      <c r="Z406" s="8"/>
      <c r="AA406" s="8"/>
      <c r="AF406" s="12" t="s">
        <v>196</v>
      </c>
      <c r="AG406" s="12"/>
      <c r="AH406" s="12"/>
      <c r="AI406" s="12"/>
      <c r="AJ406" s="12"/>
    </row>
    <row r="407" spans="2:37" ht="11.25" customHeight="1" x14ac:dyDescent="0.25">
      <c r="F407" s="11"/>
      <c r="G407" s="11"/>
      <c r="H407" s="11"/>
      <c r="I407" s="11"/>
      <c r="J407" s="11"/>
      <c r="K407" s="11"/>
      <c r="L407" s="11"/>
      <c r="M407" s="11"/>
      <c r="N407" s="11"/>
      <c r="O407" s="11"/>
      <c r="P407" s="11"/>
      <c r="Q407" s="11"/>
      <c r="R407" s="11"/>
      <c r="S407" s="11"/>
    </row>
    <row r="408" spans="2:37" ht="12" customHeight="1" x14ac:dyDescent="0.25">
      <c r="F408" s="11"/>
      <c r="G408" s="11"/>
      <c r="H408" s="11"/>
      <c r="I408" s="11"/>
      <c r="J408" s="11"/>
      <c r="K408" s="11"/>
      <c r="L408" s="11"/>
      <c r="M408" s="11"/>
      <c r="N408" s="11"/>
      <c r="O408" s="11"/>
      <c r="P408" s="11"/>
      <c r="Q408" s="11"/>
      <c r="R408" s="11"/>
      <c r="S408" s="11"/>
    </row>
    <row r="409" spans="2:37" ht="13.2" x14ac:dyDescent="0.25">
      <c r="F409" s="6" t="s">
        <v>194</v>
      </c>
      <c r="G409" s="6"/>
      <c r="H409" s="6"/>
      <c r="I409" s="6"/>
      <c r="J409" s="6"/>
      <c r="L409" s="7" t="s">
        <v>195</v>
      </c>
      <c r="M409" s="7"/>
      <c r="N409" s="7"/>
      <c r="O409" s="7"/>
      <c r="P409" s="7"/>
      <c r="Q409" s="7"/>
      <c r="R409" s="7"/>
      <c r="S409" s="7"/>
      <c r="T409" s="7"/>
    </row>
    <row r="410" spans="2:37" ht="13.2" x14ac:dyDescent="0.25">
      <c r="F410" s="11" t="s">
        <v>197</v>
      </c>
      <c r="G410" s="11"/>
      <c r="H410" s="11"/>
      <c r="I410" s="11"/>
      <c r="J410" s="11"/>
      <c r="K410" s="11"/>
      <c r="L410" s="11"/>
      <c r="M410" s="11"/>
      <c r="N410" s="11"/>
      <c r="O410" s="11"/>
      <c r="P410" s="11"/>
      <c r="Q410" s="11"/>
      <c r="R410" s="11"/>
      <c r="S410" s="11"/>
      <c r="V410" s="4">
        <v>113</v>
      </c>
      <c r="X410" s="8" t="s">
        <v>116</v>
      </c>
      <c r="Y410" s="8"/>
      <c r="Z410" s="8"/>
      <c r="AA410" s="8"/>
      <c r="AF410" s="12" t="s">
        <v>198</v>
      </c>
      <c r="AG410" s="12"/>
      <c r="AH410" s="12"/>
      <c r="AI410" s="12"/>
      <c r="AJ410" s="12"/>
    </row>
    <row r="411" spans="2:37" ht="11.25" customHeight="1" x14ac:dyDescent="0.25">
      <c r="F411" s="11"/>
      <c r="G411" s="11"/>
      <c r="H411" s="11"/>
      <c r="I411" s="11"/>
      <c r="J411" s="11"/>
      <c r="K411" s="11"/>
      <c r="L411" s="11"/>
      <c r="M411" s="11"/>
      <c r="N411" s="11"/>
      <c r="O411" s="11"/>
      <c r="P411" s="11"/>
      <c r="Q411" s="11"/>
      <c r="R411" s="11"/>
      <c r="S411" s="11"/>
    </row>
    <row r="412" spans="2:37" ht="13.2" x14ac:dyDescent="0.25">
      <c r="F412" s="6" t="s">
        <v>130</v>
      </c>
      <c r="G412" s="6"/>
      <c r="H412" s="6"/>
      <c r="I412" s="6"/>
      <c r="J412" s="6"/>
      <c r="L412" s="7" t="s">
        <v>131</v>
      </c>
      <c r="M412" s="7"/>
      <c r="N412" s="7"/>
      <c r="O412" s="7"/>
      <c r="P412" s="7"/>
      <c r="Q412" s="7"/>
      <c r="R412" s="7"/>
      <c r="S412" s="7"/>
      <c r="T412" s="7"/>
    </row>
    <row r="413" spans="2:37" ht="13.2" x14ac:dyDescent="0.25">
      <c r="V413" s="4">
        <v>113</v>
      </c>
      <c r="X413" s="8" t="s">
        <v>116</v>
      </c>
      <c r="Y413" s="8"/>
      <c r="Z413" s="8"/>
      <c r="AA413" s="8"/>
    </row>
    <row r="414" spans="2:37" ht="11.25" customHeight="1" x14ac:dyDescent="0.25"/>
    <row r="415" spans="2:37" ht="13.2" x14ac:dyDescent="0.25">
      <c r="F415" s="11" t="s">
        <v>197</v>
      </c>
      <c r="G415" s="11"/>
      <c r="H415" s="11"/>
      <c r="I415" s="11"/>
      <c r="J415" s="11"/>
      <c r="K415" s="11"/>
      <c r="L415" s="11"/>
      <c r="M415" s="11"/>
      <c r="N415" s="11"/>
      <c r="O415" s="11"/>
      <c r="P415" s="11"/>
      <c r="Q415" s="11"/>
      <c r="R415" s="11"/>
      <c r="S415" s="11"/>
      <c r="V415" s="4">
        <v>113</v>
      </c>
      <c r="X415" s="8" t="s">
        <v>116</v>
      </c>
      <c r="Y415" s="8"/>
      <c r="Z415" s="8"/>
      <c r="AA415" s="8"/>
      <c r="AF415" s="12" t="s">
        <v>199</v>
      </c>
      <c r="AG415" s="12"/>
      <c r="AH415" s="12"/>
      <c r="AI415" s="12"/>
      <c r="AJ415" s="12"/>
    </row>
    <row r="416" spans="2:37" ht="11.25" customHeight="1" x14ac:dyDescent="0.25">
      <c r="F416" s="11"/>
      <c r="G416" s="11"/>
      <c r="H416" s="11"/>
      <c r="I416" s="11"/>
      <c r="J416" s="11"/>
      <c r="K416" s="11"/>
      <c r="L416" s="11"/>
      <c r="M416" s="11"/>
      <c r="N416" s="11"/>
      <c r="O416" s="11"/>
      <c r="P416" s="11"/>
      <c r="Q416" s="11"/>
      <c r="R416" s="11"/>
      <c r="S416" s="11"/>
    </row>
    <row r="417" spans="2:37" ht="13.2" x14ac:dyDescent="0.25">
      <c r="F417" s="6" t="s">
        <v>130</v>
      </c>
      <c r="G417" s="6"/>
      <c r="H417" s="6"/>
      <c r="I417" s="6"/>
      <c r="J417" s="6"/>
      <c r="L417" s="7" t="s">
        <v>131</v>
      </c>
      <c r="M417" s="7"/>
      <c r="N417" s="7"/>
      <c r="O417" s="7"/>
      <c r="P417" s="7"/>
      <c r="Q417" s="7"/>
      <c r="R417" s="7"/>
      <c r="S417" s="7"/>
      <c r="T417" s="7"/>
    </row>
    <row r="418" spans="2:37" ht="13.2" x14ac:dyDescent="0.25">
      <c r="V418" s="4">
        <v>113</v>
      </c>
      <c r="X418" s="8" t="s">
        <v>116</v>
      </c>
      <c r="Y418" s="8"/>
      <c r="Z418" s="8"/>
      <c r="AA418" s="8"/>
    </row>
    <row r="419" spans="2:37" ht="11.25" customHeight="1" x14ac:dyDescent="0.25"/>
    <row r="420" spans="2:37" ht="11.25" customHeight="1" x14ac:dyDescent="0.25"/>
    <row r="421" spans="2:37" ht="13.2" x14ac:dyDescent="0.25">
      <c r="D421" s="9" t="s">
        <v>29</v>
      </c>
      <c r="E421" s="9"/>
      <c r="F421" s="9"/>
      <c r="G421" s="9"/>
      <c r="H421" s="9"/>
      <c r="I421" s="9"/>
      <c r="J421" s="9"/>
      <c r="K421" s="9"/>
      <c r="L421" s="9"/>
      <c r="M421" s="9"/>
      <c r="N421" s="9"/>
      <c r="AC421" s="10">
        <v>2231.7600000000002</v>
      </c>
      <c r="AD421" s="10"/>
      <c r="AE421" s="10"/>
      <c r="AF421" s="10"/>
      <c r="AG421" s="10"/>
      <c r="AH421" s="10"/>
      <c r="AI421" s="10"/>
      <c r="AJ421" s="10"/>
      <c r="AK421" s="10"/>
    </row>
    <row r="422" spans="2:37" ht="21" customHeight="1" x14ac:dyDescent="0.25"/>
    <row r="423" spans="2:37" ht="30" customHeight="1" x14ac:dyDescent="0.25"/>
    <row r="424" spans="2:37" ht="6.75" customHeight="1" x14ac:dyDescent="0.25">
      <c r="B424" s="9" t="s">
        <v>200</v>
      </c>
      <c r="C424" s="9"/>
      <c r="D424" s="9"/>
      <c r="E424" s="9"/>
      <c r="F424" s="9"/>
      <c r="G424" s="9"/>
      <c r="H424" s="9"/>
      <c r="I424" s="9"/>
      <c r="J424" s="9"/>
      <c r="K424" s="9"/>
      <c r="L424" s="9"/>
      <c r="M424" s="9"/>
    </row>
    <row r="425" spans="2:37" ht="6" customHeight="1" x14ac:dyDescent="0.25">
      <c r="B425" s="9"/>
      <c r="C425" s="9"/>
      <c r="D425" s="9"/>
      <c r="E425" s="9"/>
      <c r="F425" s="9"/>
      <c r="G425" s="9"/>
      <c r="H425" s="9"/>
      <c r="I425" s="9"/>
      <c r="J425" s="9"/>
      <c r="K425" s="9"/>
      <c r="L425" s="9"/>
      <c r="M425" s="9"/>
      <c r="AC425" s="10">
        <v>118579.86</v>
      </c>
      <c r="AD425" s="10"/>
      <c r="AE425" s="10"/>
      <c r="AF425" s="10"/>
      <c r="AG425" s="10"/>
      <c r="AH425" s="10"/>
      <c r="AI425" s="10"/>
      <c r="AJ425" s="10"/>
      <c r="AK425" s="10"/>
    </row>
    <row r="426" spans="2:37" ht="9" customHeight="1" x14ac:dyDescent="0.25">
      <c r="AC426" s="10"/>
      <c r="AD426" s="10"/>
      <c r="AE426" s="10"/>
      <c r="AF426" s="10"/>
      <c r="AG426" s="10"/>
      <c r="AH426" s="10"/>
      <c r="AI426" s="10"/>
      <c r="AJ426" s="10"/>
      <c r="AK426" s="10"/>
    </row>
    <row r="427" spans="2:37" ht="157.5" customHeight="1" x14ac:dyDescent="0.25"/>
    <row r="428" spans="2:37" ht="15.75" customHeight="1" x14ac:dyDescent="0.25">
      <c r="Q428" s="5" t="s">
        <v>201</v>
      </c>
      <c r="R428" s="5"/>
      <c r="S428" s="5"/>
      <c r="T428" s="5"/>
      <c r="U428" s="5"/>
      <c r="V428" s="5"/>
      <c r="W428" s="5"/>
      <c r="X428" s="5"/>
    </row>
  </sheetData>
  <mergeCells count="503">
    <mergeCell ref="G2:V9"/>
    <mergeCell ref="Z3:AC3"/>
    <mergeCell ref="AE3:AF3"/>
    <mergeCell ref="Z4:AC5"/>
    <mergeCell ref="AE4:AJ5"/>
    <mergeCell ref="Z6:AC7"/>
    <mergeCell ref="AE6:AJ7"/>
    <mergeCell ref="Z8:AC8"/>
    <mergeCell ref="AE8:AJ8"/>
    <mergeCell ref="C16:H16"/>
    <mergeCell ref="J16:AK16"/>
    <mergeCell ref="B17:E20"/>
    <mergeCell ref="AD17:AJ20"/>
    <mergeCell ref="H18:R19"/>
    <mergeCell ref="U18:Z19"/>
    <mergeCell ref="B11:D11"/>
    <mergeCell ref="H11:O11"/>
    <mergeCell ref="B12:D12"/>
    <mergeCell ref="H12:L12"/>
    <mergeCell ref="N12:Q12"/>
    <mergeCell ref="B14:D14"/>
    <mergeCell ref="J14:AK14"/>
    <mergeCell ref="X27:AA27"/>
    <mergeCell ref="X29:AA29"/>
    <mergeCell ref="F31:S34"/>
    <mergeCell ref="X31:AA31"/>
    <mergeCell ref="AF31:AJ31"/>
    <mergeCell ref="F35:J35"/>
    <mergeCell ref="L35:T35"/>
    <mergeCell ref="F21:S23"/>
    <mergeCell ref="X21:AA21"/>
    <mergeCell ref="AF21:AJ21"/>
    <mergeCell ref="F24:J24"/>
    <mergeCell ref="L24:T24"/>
    <mergeCell ref="X25:AA25"/>
    <mergeCell ref="B48:D48"/>
    <mergeCell ref="F48:S50"/>
    <mergeCell ref="X48:AA48"/>
    <mergeCell ref="AF48:AJ48"/>
    <mergeCell ref="F51:J51"/>
    <mergeCell ref="L51:T51"/>
    <mergeCell ref="X36:AA36"/>
    <mergeCell ref="D39:N39"/>
    <mergeCell ref="AC39:AK39"/>
    <mergeCell ref="C43:H43"/>
    <mergeCell ref="J43:AK43"/>
    <mergeCell ref="B44:E47"/>
    <mergeCell ref="AD44:AJ47"/>
    <mergeCell ref="H45:R46"/>
    <mergeCell ref="U45:Z46"/>
    <mergeCell ref="B56:D56"/>
    <mergeCell ref="J56:AK56"/>
    <mergeCell ref="C58:H58"/>
    <mergeCell ref="J58:AK58"/>
    <mergeCell ref="B59:E62"/>
    <mergeCell ref="AD59:AJ62"/>
    <mergeCell ref="H60:R61"/>
    <mergeCell ref="U60:Z61"/>
    <mergeCell ref="B52:D52"/>
    <mergeCell ref="F52:S54"/>
    <mergeCell ref="X52:AA53"/>
    <mergeCell ref="AF52:AJ52"/>
    <mergeCell ref="F55:J55"/>
    <mergeCell ref="L55:T55"/>
    <mergeCell ref="B67:D67"/>
    <mergeCell ref="F67:S68"/>
    <mergeCell ref="X67:AA67"/>
    <mergeCell ref="AF67:AJ67"/>
    <mergeCell ref="F69:J69"/>
    <mergeCell ref="L69:T69"/>
    <mergeCell ref="B63:D63"/>
    <mergeCell ref="F63:S65"/>
    <mergeCell ref="X63:AA64"/>
    <mergeCell ref="AF63:AJ63"/>
    <mergeCell ref="F66:J66"/>
    <mergeCell ref="L66:T66"/>
    <mergeCell ref="B74:D74"/>
    <mergeCell ref="F74:S76"/>
    <mergeCell ref="X74:AA74"/>
    <mergeCell ref="AF74:AJ74"/>
    <mergeCell ref="F77:J77"/>
    <mergeCell ref="L77:T77"/>
    <mergeCell ref="B70:D70"/>
    <mergeCell ref="F70:S72"/>
    <mergeCell ref="X70:AA70"/>
    <mergeCell ref="AF70:AJ70"/>
    <mergeCell ref="F73:J73"/>
    <mergeCell ref="L73:T73"/>
    <mergeCell ref="B82:D82"/>
    <mergeCell ref="F82:S83"/>
    <mergeCell ref="X82:AA82"/>
    <mergeCell ref="AF82:AJ82"/>
    <mergeCell ref="F84:J84"/>
    <mergeCell ref="L84:T84"/>
    <mergeCell ref="B78:D78"/>
    <mergeCell ref="F78:S80"/>
    <mergeCell ref="X78:AA78"/>
    <mergeCell ref="AF78:AJ78"/>
    <mergeCell ref="F81:J81"/>
    <mergeCell ref="L81:T81"/>
    <mergeCell ref="X90:AA90"/>
    <mergeCell ref="X92:AA92"/>
    <mergeCell ref="B94:D94"/>
    <mergeCell ref="F94:S97"/>
    <mergeCell ref="X94:AA94"/>
    <mergeCell ref="AF94:AJ94"/>
    <mergeCell ref="B85:D85"/>
    <mergeCell ref="F85:S88"/>
    <mergeCell ref="X85:AA85"/>
    <mergeCell ref="AF85:AJ85"/>
    <mergeCell ref="F89:J89"/>
    <mergeCell ref="L89:T89"/>
    <mergeCell ref="AD102:AJ105"/>
    <mergeCell ref="H103:R104"/>
    <mergeCell ref="U103:Z104"/>
    <mergeCell ref="B106:D106"/>
    <mergeCell ref="F106:S107"/>
    <mergeCell ref="X106:AA106"/>
    <mergeCell ref="AF106:AJ106"/>
    <mergeCell ref="F98:J98"/>
    <mergeCell ref="L98:T98"/>
    <mergeCell ref="B99:D99"/>
    <mergeCell ref="J99:AK99"/>
    <mergeCell ref="C101:H101"/>
    <mergeCell ref="J101:AK101"/>
    <mergeCell ref="F108:J108"/>
    <mergeCell ref="L108:T108"/>
    <mergeCell ref="X109:AA109"/>
    <mergeCell ref="X111:AA111"/>
    <mergeCell ref="X113:AA113"/>
    <mergeCell ref="B115:D115"/>
    <mergeCell ref="F115:S116"/>
    <mergeCell ref="X115:AA115"/>
    <mergeCell ref="B102:E105"/>
    <mergeCell ref="F122:J122"/>
    <mergeCell ref="L122:T122"/>
    <mergeCell ref="X123:AA123"/>
    <mergeCell ref="B125:D125"/>
    <mergeCell ref="F125:S126"/>
    <mergeCell ref="X125:AA125"/>
    <mergeCell ref="AF115:AJ115"/>
    <mergeCell ref="F117:J117"/>
    <mergeCell ref="L117:T117"/>
    <mergeCell ref="X118:AA118"/>
    <mergeCell ref="B120:D120"/>
    <mergeCell ref="F120:S121"/>
    <mergeCell ref="X120:AA120"/>
    <mergeCell ref="AF120:AJ120"/>
    <mergeCell ref="B134:D134"/>
    <mergeCell ref="F134:S135"/>
    <mergeCell ref="X134:AA134"/>
    <mergeCell ref="AF134:AJ134"/>
    <mergeCell ref="F136:J136"/>
    <mergeCell ref="L136:T136"/>
    <mergeCell ref="AF125:AJ125"/>
    <mergeCell ref="F127:J127"/>
    <mergeCell ref="L127:T127"/>
    <mergeCell ref="X128:AA128"/>
    <mergeCell ref="X130:AA130"/>
    <mergeCell ref="X132:AA132"/>
    <mergeCell ref="B142:D142"/>
    <mergeCell ref="J142:AK142"/>
    <mergeCell ref="C144:H144"/>
    <mergeCell ref="J144:AK144"/>
    <mergeCell ref="B145:E148"/>
    <mergeCell ref="AD145:AJ148"/>
    <mergeCell ref="H146:R147"/>
    <mergeCell ref="U146:Z147"/>
    <mergeCell ref="X137:AA137"/>
    <mergeCell ref="B139:D139"/>
    <mergeCell ref="F139:S140"/>
    <mergeCell ref="X139:AA139"/>
    <mergeCell ref="AF139:AJ139"/>
    <mergeCell ref="F141:J141"/>
    <mergeCell ref="L141:T141"/>
    <mergeCell ref="B152:D152"/>
    <mergeCell ref="F152:S153"/>
    <mergeCell ref="X152:AA152"/>
    <mergeCell ref="AF152:AJ152"/>
    <mergeCell ref="F154:J154"/>
    <mergeCell ref="L154:T154"/>
    <mergeCell ref="B149:D149"/>
    <mergeCell ref="F149:S150"/>
    <mergeCell ref="X149:AA149"/>
    <mergeCell ref="AF149:AJ149"/>
    <mergeCell ref="F151:J151"/>
    <mergeCell ref="L151:T151"/>
    <mergeCell ref="X158:AA158"/>
    <mergeCell ref="B160:D160"/>
    <mergeCell ref="F160:S161"/>
    <mergeCell ref="X160:AA160"/>
    <mergeCell ref="AF160:AJ160"/>
    <mergeCell ref="F162:J162"/>
    <mergeCell ref="L162:T162"/>
    <mergeCell ref="B155:D155"/>
    <mergeCell ref="F155:S156"/>
    <mergeCell ref="X155:AA155"/>
    <mergeCell ref="AF155:AJ155"/>
    <mergeCell ref="F157:J157"/>
    <mergeCell ref="L157:T157"/>
    <mergeCell ref="B166:D166"/>
    <mergeCell ref="F166:S167"/>
    <mergeCell ref="X166:AA166"/>
    <mergeCell ref="AF166:AJ166"/>
    <mergeCell ref="F168:J168"/>
    <mergeCell ref="L168:T168"/>
    <mergeCell ref="B163:D163"/>
    <mergeCell ref="F163:S164"/>
    <mergeCell ref="X163:AA163"/>
    <mergeCell ref="AF163:AJ163"/>
    <mergeCell ref="F165:J165"/>
    <mergeCell ref="L165:T165"/>
    <mergeCell ref="B172:D172"/>
    <mergeCell ref="F172:S173"/>
    <mergeCell ref="X172:AA173"/>
    <mergeCell ref="AF172:AJ172"/>
    <mergeCell ref="F174:J174"/>
    <mergeCell ref="L174:T174"/>
    <mergeCell ref="B169:D169"/>
    <mergeCell ref="F169:S170"/>
    <mergeCell ref="X169:AA170"/>
    <mergeCell ref="AF169:AJ169"/>
    <mergeCell ref="F171:J171"/>
    <mergeCell ref="L171:T171"/>
    <mergeCell ref="B178:D178"/>
    <mergeCell ref="F178:S181"/>
    <mergeCell ref="X178:AA179"/>
    <mergeCell ref="AF178:AJ178"/>
    <mergeCell ref="F182:J182"/>
    <mergeCell ref="L182:T182"/>
    <mergeCell ref="B175:D175"/>
    <mergeCell ref="F175:S176"/>
    <mergeCell ref="X175:AA176"/>
    <mergeCell ref="AF175:AJ175"/>
    <mergeCell ref="F177:J177"/>
    <mergeCell ref="L177:T177"/>
    <mergeCell ref="X183:AA184"/>
    <mergeCell ref="B186:D186"/>
    <mergeCell ref="J186:AK186"/>
    <mergeCell ref="C188:H188"/>
    <mergeCell ref="J188:AK188"/>
    <mergeCell ref="B189:E192"/>
    <mergeCell ref="AD189:AJ192"/>
    <mergeCell ref="H190:R191"/>
    <mergeCell ref="U190:Z191"/>
    <mergeCell ref="X198:AA199"/>
    <mergeCell ref="B202:E205"/>
    <mergeCell ref="AD202:AJ205"/>
    <mergeCell ref="H203:R204"/>
    <mergeCell ref="U203:Z204"/>
    <mergeCell ref="F206:S208"/>
    <mergeCell ref="X206:AA206"/>
    <mergeCell ref="AF206:AJ206"/>
    <mergeCell ref="B193:D193"/>
    <mergeCell ref="F193:S196"/>
    <mergeCell ref="X193:AA194"/>
    <mergeCell ref="AF193:AJ193"/>
    <mergeCell ref="F197:J197"/>
    <mergeCell ref="L197:T197"/>
    <mergeCell ref="F215:J215"/>
    <mergeCell ref="L215:T215"/>
    <mergeCell ref="X216:AA216"/>
    <mergeCell ref="F218:S219"/>
    <mergeCell ref="X218:AA218"/>
    <mergeCell ref="AF218:AJ218"/>
    <mergeCell ref="F209:J209"/>
    <mergeCell ref="L209:T209"/>
    <mergeCell ref="X210:AA210"/>
    <mergeCell ref="F212:S214"/>
    <mergeCell ref="X212:AA212"/>
    <mergeCell ref="AF212:AJ212"/>
    <mergeCell ref="X224:AA224"/>
    <mergeCell ref="F226:S227"/>
    <mergeCell ref="X226:AA226"/>
    <mergeCell ref="AF226:AJ226"/>
    <mergeCell ref="F228:J228"/>
    <mergeCell ref="L228:T228"/>
    <mergeCell ref="F220:J220"/>
    <mergeCell ref="L220:T220"/>
    <mergeCell ref="F221:S222"/>
    <mergeCell ref="X221:AA221"/>
    <mergeCell ref="AF221:AJ221"/>
    <mergeCell ref="F223:J223"/>
    <mergeCell ref="L223:T223"/>
    <mergeCell ref="F236:S239"/>
    <mergeCell ref="X236:AA236"/>
    <mergeCell ref="AF236:AJ236"/>
    <mergeCell ref="F240:J240"/>
    <mergeCell ref="L240:T240"/>
    <mergeCell ref="X241:AA241"/>
    <mergeCell ref="B229:D229"/>
    <mergeCell ref="J229:AK229"/>
    <mergeCell ref="C231:H231"/>
    <mergeCell ref="J231:AK231"/>
    <mergeCell ref="B232:E235"/>
    <mergeCell ref="AD232:AJ235"/>
    <mergeCell ref="H233:R234"/>
    <mergeCell ref="U233:Z234"/>
    <mergeCell ref="F250:S253"/>
    <mergeCell ref="X250:AA250"/>
    <mergeCell ref="AF250:AJ250"/>
    <mergeCell ref="F254:J254"/>
    <mergeCell ref="L254:T254"/>
    <mergeCell ref="F255:S258"/>
    <mergeCell ref="X255:AA255"/>
    <mergeCell ref="AF255:AJ255"/>
    <mergeCell ref="F243:S246"/>
    <mergeCell ref="X243:AA243"/>
    <mergeCell ref="AF243:AJ243"/>
    <mergeCell ref="F247:J247"/>
    <mergeCell ref="L247:T247"/>
    <mergeCell ref="X248:AA248"/>
    <mergeCell ref="B266:E269"/>
    <mergeCell ref="AD266:AJ269"/>
    <mergeCell ref="H267:R268"/>
    <mergeCell ref="U267:Z268"/>
    <mergeCell ref="B270:D270"/>
    <mergeCell ref="J270:AK270"/>
    <mergeCell ref="F259:J259"/>
    <mergeCell ref="L259:T259"/>
    <mergeCell ref="D261:N261"/>
    <mergeCell ref="AC261:AK261"/>
    <mergeCell ref="C265:H265"/>
    <mergeCell ref="J265:AK265"/>
    <mergeCell ref="F277:S279"/>
    <mergeCell ref="X277:AA278"/>
    <mergeCell ref="AF277:AJ277"/>
    <mergeCell ref="F280:J280"/>
    <mergeCell ref="L280:T280"/>
    <mergeCell ref="X281:AA282"/>
    <mergeCell ref="C272:H272"/>
    <mergeCell ref="J272:AK272"/>
    <mergeCell ref="B273:E276"/>
    <mergeCell ref="AD273:AJ276"/>
    <mergeCell ref="H274:R275"/>
    <mergeCell ref="U274:Z275"/>
    <mergeCell ref="B296:E299"/>
    <mergeCell ref="AD296:AJ299"/>
    <mergeCell ref="H297:R298"/>
    <mergeCell ref="U297:Z298"/>
    <mergeCell ref="F300:S301"/>
    <mergeCell ref="X300:AA300"/>
    <mergeCell ref="AF300:AJ300"/>
    <mergeCell ref="X284:AA285"/>
    <mergeCell ref="X287:AA288"/>
    <mergeCell ref="D291:N291"/>
    <mergeCell ref="AC291:AK291"/>
    <mergeCell ref="C295:H295"/>
    <mergeCell ref="J295:AK295"/>
    <mergeCell ref="F306:S307"/>
    <mergeCell ref="X306:AA306"/>
    <mergeCell ref="AF306:AJ306"/>
    <mergeCell ref="F308:J308"/>
    <mergeCell ref="L308:T308"/>
    <mergeCell ref="F309:S310"/>
    <mergeCell ref="X309:AA309"/>
    <mergeCell ref="AF309:AJ309"/>
    <mergeCell ref="F302:J302"/>
    <mergeCell ref="L302:T302"/>
    <mergeCell ref="F303:S304"/>
    <mergeCell ref="X303:AA303"/>
    <mergeCell ref="AF303:AJ303"/>
    <mergeCell ref="F305:J305"/>
    <mergeCell ref="L305:T305"/>
    <mergeCell ref="B315:E318"/>
    <mergeCell ref="AD315:AJ318"/>
    <mergeCell ref="H316:R317"/>
    <mergeCell ref="U316:Z317"/>
    <mergeCell ref="F319:S320"/>
    <mergeCell ref="X319:AA319"/>
    <mergeCell ref="AF319:AJ319"/>
    <mergeCell ref="F311:J311"/>
    <mergeCell ref="L311:T311"/>
    <mergeCell ref="B312:D312"/>
    <mergeCell ref="J312:AK312"/>
    <mergeCell ref="C314:H314"/>
    <mergeCell ref="J314:AK314"/>
    <mergeCell ref="F326:J326"/>
    <mergeCell ref="L326:T326"/>
    <mergeCell ref="F327:S328"/>
    <mergeCell ref="X327:AA327"/>
    <mergeCell ref="AF327:AJ327"/>
    <mergeCell ref="F329:J329"/>
    <mergeCell ref="L329:T329"/>
    <mergeCell ref="F321:J321"/>
    <mergeCell ref="L321:T321"/>
    <mergeCell ref="X322:AA322"/>
    <mergeCell ref="F324:S325"/>
    <mergeCell ref="X324:AA324"/>
    <mergeCell ref="AF324:AJ324"/>
    <mergeCell ref="F335:J335"/>
    <mergeCell ref="L335:T335"/>
    <mergeCell ref="F336:S337"/>
    <mergeCell ref="X336:AA336"/>
    <mergeCell ref="AF336:AJ336"/>
    <mergeCell ref="F338:J338"/>
    <mergeCell ref="L338:T338"/>
    <mergeCell ref="F330:S331"/>
    <mergeCell ref="X330:AA330"/>
    <mergeCell ref="AF330:AJ330"/>
    <mergeCell ref="F332:J332"/>
    <mergeCell ref="L332:T332"/>
    <mergeCell ref="F333:S334"/>
    <mergeCell ref="X333:AA333"/>
    <mergeCell ref="AF333:AJ333"/>
    <mergeCell ref="F344:J344"/>
    <mergeCell ref="L344:T344"/>
    <mergeCell ref="F345:S346"/>
    <mergeCell ref="X345:AA345"/>
    <mergeCell ref="AF345:AJ345"/>
    <mergeCell ref="F347:J347"/>
    <mergeCell ref="L347:T347"/>
    <mergeCell ref="F339:S340"/>
    <mergeCell ref="X339:AA339"/>
    <mergeCell ref="AF339:AJ339"/>
    <mergeCell ref="F341:J341"/>
    <mergeCell ref="L341:T341"/>
    <mergeCell ref="F342:S343"/>
    <mergeCell ref="X342:AA342"/>
    <mergeCell ref="AF342:AJ342"/>
    <mergeCell ref="F355:J355"/>
    <mergeCell ref="L355:T355"/>
    <mergeCell ref="B356:D356"/>
    <mergeCell ref="J356:AK356"/>
    <mergeCell ref="C358:H358"/>
    <mergeCell ref="J358:AK358"/>
    <mergeCell ref="F348:S349"/>
    <mergeCell ref="X348:AA348"/>
    <mergeCell ref="AF348:AJ348"/>
    <mergeCell ref="F350:J350"/>
    <mergeCell ref="L350:T350"/>
    <mergeCell ref="F351:S354"/>
    <mergeCell ref="X351:AA351"/>
    <mergeCell ref="AF351:AJ351"/>
    <mergeCell ref="F367:J367"/>
    <mergeCell ref="L367:T367"/>
    <mergeCell ref="F368:S371"/>
    <mergeCell ref="X368:AA368"/>
    <mergeCell ref="AF368:AJ368"/>
    <mergeCell ref="F372:J372"/>
    <mergeCell ref="L372:T372"/>
    <mergeCell ref="B359:E362"/>
    <mergeCell ref="AD359:AJ362"/>
    <mergeCell ref="H360:R361"/>
    <mergeCell ref="U360:Z361"/>
    <mergeCell ref="F363:S366"/>
    <mergeCell ref="X363:AA363"/>
    <mergeCell ref="AF363:AJ363"/>
    <mergeCell ref="F380:J380"/>
    <mergeCell ref="L380:T380"/>
    <mergeCell ref="D382:N382"/>
    <mergeCell ref="AC382:AK382"/>
    <mergeCell ref="C386:H386"/>
    <mergeCell ref="J386:AK386"/>
    <mergeCell ref="F373:S376"/>
    <mergeCell ref="X373:AA373"/>
    <mergeCell ref="AF373:AJ373"/>
    <mergeCell ref="F377:J377"/>
    <mergeCell ref="L377:T377"/>
    <mergeCell ref="F378:S379"/>
    <mergeCell ref="X378:AA379"/>
    <mergeCell ref="AF378:AJ378"/>
    <mergeCell ref="F394:J394"/>
    <mergeCell ref="L394:T394"/>
    <mergeCell ref="X395:AA395"/>
    <mergeCell ref="X397:AA397"/>
    <mergeCell ref="B399:D399"/>
    <mergeCell ref="J399:AK399"/>
    <mergeCell ref="B387:E390"/>
    <mergeCell ref="AD387:AJ390"/>
    <mergeCell ref="H388:R389"/>
    <mergeCell ref="U388:Z389"/>
    <mergeCell ref="F391:S393"/>
    <mergeCell ref="X391:AA391"/>
    <mergeCell ref="AF391:AJ391"/>
    <mergeCell ref="F406:S408"/>
    <mergeCell ref="X406:AA406"/>
    <mergeCell ref="AF406:AJ406"/>
    <mergeCell ref="F409:J409"/>
    <mergeCell ref="L409:T409"/>
    <mergeCell ref="F410:S411"/>
    <mergeCell ref="X410:AA410"/>
    <mergeCell ref="AF410:AJ410"/>
    <mergeCell ref="C401:H401"/>
    <mergeCell ref="J401:AK401"/>
    <mergeCell ref="B402:E405"/>
    <mergeCell ref="AD402:AJ405"/>
    <mergeCell ref="H403:R404"/>
    <mergeCell ref="U403:Z404"/>
    <mergeCell ref="Q428:X428"/>
    <mergeCell ref="F417:J417"/>
    <mergeCell ref="L417:T417"/>
    <mergeCell ref="X418:AA418"/>
    <mergeCell ref="D421:N421"/>
    <mergeCell ref="AC421:AK421"/>
    <mergeCell ref="B424:M425"/>
    <mergeCell ref="AC425:AK426"/>
    <mergeCell ref="F412:J412"/>
    <mergeCell ref="L412:T412"/>
    <mergeCell ref="X413:AA413"/>
    <mergeCell ref="F415:S416"/>
    <mergeCell ref="X415:AA415"/>
    <mergeCell ref="AF415:AJ415"/>
  </mergeCells>
  <pageMargins left="0.25" right="0.25" top="0.25" bottom="0.25" header="0" footer="0"/>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10-2024</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cna21</cp:lastModifiedBy>
  <dcterms:created xsi:type="dcterms:W3CDTF">2024-11-04T15:56:33Z</dcterms:created>
  <dcterms:modified xsi:type="dcterms:W3CDTF">2024-11-12T23:09:06Z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0161D2BA06709A4424DD0C2D07AF9DDF1AD9A42B0941246A5C07087EFFE25E622633797C1477F2BFBAE6440CDED5E5BEC5167B9EE2952CB7AC4752C9923CAA2D4AF25EDD4E8EF8DBF101978044E3305D51639EF6287CDE4E15F6B2E176B274E866C2D35AF44DC8546069FCCFAB82437E8AE85364339A3FD7B8457322ABA5F93</vt:lpwstr>
  </property>
  <property fmtid="{D5CDD505-2E9C-101B-9397-08002B2CF9AE}" pid="3" name="Business Objects Context Information1">
    <vt:lpwstr>C19AE1510F54DDC058B541E4AA986E19A4E0E3C085511CF837F59F5C22A1C081DEADD6FFA8A5A5D4BB6495E846168AEF0F441A3A1A5FC0E32548D4AADCF4BBF072EACF58CEDBA310C70132E4FD3E2FDE4E54292429BFD893644DC46909888F44C4949974772710816B3135DB34264D5D4F50D9C998EE00C07327A28898C1F9C</vt:lpwstr>
  </property>
  <property fmtid="{D5CDD505-2E9C-101B-9397-08002B2CF9AE}" pid="4" name="Business Objects Context Information2">
    <vt:lpwstr>A5530FBF4324D1AD94042F434463F2C71BBAB109613B4AAD2F27E47C8C2215A9EABD43EEA99EF3C1375B1116D9654D0A761248CA98224AE41B700151411CB75F9F47BA9B5CB7E252B08D16DC25F304D6A5644A8BFD64ABB1EF5BD10646EC97C77446E8A7CFF9E74CAD06760F5A1BD132C949C723C294B0F484A5551EB934679</vt:lpwstr>
  </property>
  <property fmtid="{D5CDD505-2E9C-101B-9397-08002B2CF9AE}" pid="5" name="Business Objects Context Information3">
    <vt:lpwstr>CF6125EB41AB205A3D6EEE6EBBDED7913F90BCB195A6EE58C8F40376DD0DF1C7A1E32400165F976EF2FEB80A1F34BFAC1850DBC76B354AA6FEFDBBC0EBCACE6994732608B582A1BADB9006D652E9FA6EAFD0226B466F37C519FA1716C39F13FE55B19EB2D187BAC29863A67CEFAD8FCB13BC8109A211A9C6F03A8505CC11F1B</vt:lpwstr>
  </property>
  <property fmtid="{D5CDD505-2E9C-101B-9397-08002B2CF9AE}" pid="6" name="Business Objects Context Information4">
    <vt:lpwstr>3DBC0C09F1965F8EF08E4E66530C1E2E42E78C1F661E055D1659413B0418A06B6B8373C50161C64B5A0FC654AE8829962C01632456E2C4FAEBC891252B2DE2AABACFD9E53F088CF896D37EB135215D11E780BBF1E7664F4103F65AC035F831991B2A9A8C0383C448A78D4B7350F2ACA2D02801720F0465E4001C031724EAD8E</vt:lpwstr>
  </property>
  <property fmtid="{D5CDD505-2E9C-101B-9397-08002B2CF9AE}" pid="7" name="Business Objects Context Information5">
    <vt:lpwstr>8452CDC98DD224118B78A226F7983E77396D2F68CA29A2C0F9BAE29DE0D6BB274CE99769621460894D44432D17E080EF57DD41DB032E8DF9DA02794A7E99660FEC49F6C86CB659FD67DABF13EA830320A3DD5299C1B40CBA8EA12644283B9DD9A0B44A456053326E0775961CF3DF6AA6106814766B7D95BFF47B07AF7343C5A</vt:lpwstr>
  </property>
  <property fmtid="{D5CDD505-2E9C-101B-9397-08002B2CF9AE}" pid="8" name="Business Objects Context Information6">
    <vt:lpwstr>0483B19193A6F66C713EC95E37B93FDBC715088C973B7F610F63D71C5705D322D5A48707E3DD2251A821254FFA005B5BFDACEEDF497252B33A9B7D6564E3F0952A5E2F4AA6D3811C8DC12D0C6420ED9B939D717B22203706CEB1E065A183BE69DCD6B3863DEC02C8EC236EABD3B846D0632C82F3</vt:lpwstr>
  </property>
</Properties>
</file>