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xr:revisionPtr revIDLastSave="0" documentId="13_ncr:1_{6B09060C-4A27-426D-AD2D-A70CB920162F}" xr6:coauthVersionLast="47" xr6:coauthVersionMax="47" xr10:uidLastSave="{00000000-0000-0000-0000-000000000000}"/>
  <bookViews>
    <workbookView xWindow="-120" yWindow="-120" windowWidth="20730" windowHeight="11160" activeTab="2" xr2:uid="{00000000-000D-0000-FFFF-FFFF00000000}"/>
  </bookViews>
  <sheets>
    <sheet name=" Viaticos interior" sheetId="1" r:id="rId1"/>
    <sheet name=" Viaticos exterior" sheetId="2" r:id="rId2"/>
    <sheet name="Gastos 029" sheetId="11" r:id="rId3"/>
    <sheet name="Hoja3" sheetId="10" r:id="rId4"/>
  </sheets>
  <definedNames>
    <definedName name="_xlnm.Print_Area" localSheetId="1">' Viaticos exterior'!$A$1:$E$28</definedName>
    <definedName name="_xlnm.Print_Area" localSheetId="0">' Viaticos interior'!$A$1:$E$123</definedName>
    <definedName name="_xlnm.Print_Area" localSheetId="2">'Gastos 029'!$A$1:$E$28</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1" l="1"/>
  <c r="D30" i="1" l="1"/>
  <c r="D29" i="1"/>
  <c r="D16" i="1"/>
  <c r="D26" i="1" s="1"/>
  <c r="D27" i="1" l="1"/>
  <c r="D42" i="1" s="1"/>
  <c r="D43" i="1" s="1"/>
  <c r="D59" i="1" l="1"/>
  <c r="D60" i="1" s="1"/>
  <c r="D75" i="1" l="1"/>
  <c r="D76" i="1" s="1"/>
  <c r="D93" i="1" l="1"/>
  <c r="D94" i="1" s="1"/>
</calcChain>
</file>

<file path=xl/sharedStrings.xml><?xml version="1.0" encoding="utf-8"?>
<sst xmlns="http://schemas.openxmlformats.org/spreadsheetml/2006/main" count="240" uniqueCount="166">
  <si>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</si>
  <si>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</si>
  <si>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</si>
  <si>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</si>
  <si>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</si>
  <si>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</si>
  <si>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</si>
  <si>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</si>
  <si>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</si>
  <si>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</si>
  <si>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</si>
  <si>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</si>
  <si>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</si>
  <si>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</si>
  <si>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</si>
  <si>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PAGO DE VIÁTICOS AL EXTERIOR</t>
  </si>
  <si>
    <t>SIN MOVIMIENTO</t>
  </si>
  <si>
    <t>COSTO DE BOLETO AEREO</t>
  </si>
  <si>
    <t>Observación:</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</si>
  <si>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</si>
  <si>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</si>
  <si>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</si>
  <si>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</si>
  <si>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 xml:space="preserve">                                JEFE DE TESORERÍA</t>
  </si>
  <si>
    <t>PAGO DE RECONOCIMIENTO DE GASTOS POR SERVICIOS PRESTADOS A PERSONAL 029</t>
  </si>
  <si>
    <t>DOCUMENTO</t>
  </si>
  <si>
    <t>NOMBRE DEL CONTRATISTA</t>
  </si>
  <si>
    <t>Licda. Cristina Clemencia Abadía Bolaños</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</si>
  <si>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</si>
  <si>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</si>
  <si>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</si>
  <si>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NINETTE ALEJANDRA PONCE FUENTES</t>
  </si>
  <si>
    <t>ALVARO ANTONIO  LOBOS PEREZ</t>
  </si>
  <si>
    <t>ALMA JULIETA  ROSALES ORELLANA</t>
  </si>
  <si>
    <t>CRISTINA ELIZABETH  PERNILLO ARGUETA</t>
  </si>
  <si>
    <t>MANUEL ROBERTO  SANCHEZ RAVANALES</t>
  </si>
  <si>
    <t>JUAN JOSE  SANCHEZ TEJEDA</t>
  </si>
  <si>
    <t>GUILLERMO   ESPAÑA MONTES DE OCA</t>
  </si>
  <si>
    <t>BAYRON BILLY  LOPEZ DE LEON</t>
  </si>
  <si>
    <t>CARLOS ENRIQUE  SAC ESTACUY</t>
  </si>
  <si>
    <t>JUAN PABLO  GARCIA QUIÑONEZ</t>
  </si>
  <si>
    <t>DIANA LUCRECIA  PEREZ AMAYA</t>
  </si>
  <si>
    <t>ANA MARIA  PEREZ CARRANZA</t>
  </si>
  <si>
    <t>MELVIN RODOLFO  VASQUEZ OSORIO</t>
  </si>
  <si>
    <t>HECTOR AUGUSTO  DIONICIO GODINEZ</t>
  </si>
  <si>
    <t>CARMEN MARIA  CORRALES VALENZUELA</t>
  </si>
  <si>
    <t>Vo. Bo. Licda. Heidi Andrea Calmo Rendón</t>
  </si>
  <si>
    <t>Coordinadora de Administración Financiera</t>
  </si>
  <si>
    <t>Vo.Bo. Licda. Heidi Andrea Calmo Rendón</t>
  </si>
  <si>
    <t>JESSIKA NINNETH ELIAS LOPEZ</t>
  </si>
  <si>
    <t>JENNIFER ALICIA MARTINEZ CONTRERAS</t>
  </si>
  <si>
    <t>LUISA FERNANDA  LOPEZ MONZON</t>
  </si>
  <si>
    <t>MIRNA JEANETH  YUPE AQUIL</t>
  </si>
  <si>
    <t>PABLO RAUL  TORTOLA DIEGUEZ</t>
  </si>
  <si>
    <t>ANA LUCRECIA  MORENO TIJERINO</t>
  </si>
  <si>
    <t>NANCY PAOLA  JUAREZ BATZ</t>
  </si>
  <si>
    <t>DEYANIRA ANA MARIA ORELLANA PINEDA</t>
  </si>
  <si>
    <t>RUDY ORLANDO GONZALEZ ZEPEDA</t>
  </si>
  <si>
    <t>JULIA ELISA  SIGUENZA RUIZ</t>
  </si>
  <si>
    <t>MARIA  JOSE  ANLEU DIAZ</t>
  </si>
  <si>
    <t>TELMA ROSARIO MARIA CHAVARRIA GONZALEZ</t>
  </si>
  <si>
    <t>ASTRID OLIVET  CAMACHO RAMIREZ</t>
  </si>
  <si>
    <t>JENNIFER CECILIA  ZAPETA ZAPETA</t>
  </si>
  <si>
    <t>ANTICIPO DE VIÁTICOS POR COMISIÓN A MAZATENANGO, SAN MIGUEL PANÁ, SANTO DOMINGO SUCHITEPÉQUEZ, SUCHITEPÉQUEZ; EL ASINTAL, SAN FELIPE, RETALHULEU; COLOMBA COSTA CUCA, PALESTINA DE LOS ALTOS,  QUETZALTENANGO, QUETZALTENANGO EL (LOS) DIA (S) 10  AL 13  DE MAYO DEL 2022 CON EL OBJETIVO DE TRANSPORTAR A PERSONAL DE UFA DEL CNA PARA SEGUIMIENTOS POST ADOPTIVOS; SEGÚN AVISO DE COMISIÓN No. CNA-SGYT-308-2022</t>
  </si>
  <si>
    <t>VIÁTICOS POR COMISIÓN A EL ASINTAL, RETALHULEU EL (LOS) DIA (S) 19  DE ABRIL DEL 2022 CON EL OBJETIVO DE REALIZAR SUPERVISIÓN AL HOGAR PROGRAMA ESPECIALIZADO PARA NIÑEZ Y ADOLESCENCIA VÍCTIMAS DE VIOLENCIA SEXUAL, EXPLOTACIÓN Y TRATA DE PERSONAS RETALHULEU. LA PROFESIONAL SE MOVILIZARÁ POR SUS PROPIOS MEDIOS; SEGÚN AVISO DE COMISIÓN No. CNA-EM-85-2022</t>
  </si>
  <si>
    <t>VIÁTICOS POR COMISIÓN A EL ASINTAL, RETALHULEU EL (LOS) DIA (S) 19  DE ABRIL DEL 2022 CON EL OBJETIVO DE REALIZAR SUPERVISIÓN AL HOGAR PROGRAMA ESPECIALIZADO PARA NIÑEZ Y ADOLESCENCIA VÍCTIMAS DE VIOLENCIA SEXUAL, EXPLOTACIÓN Y TRATA DE PERSONAS RETALHULEU. LA PROFESIONAL SE MOVILIZARÁ POR SUS PROPIOS MEDIOS; SEGÚN AVISO DE COMISIÓN No. CNA-EM-86-2022</t>
  </si>
  <si>
    <t>VIÁTICOS POR COMISIÓN A COMITANCILLO, SAN MARCOS EL (LOS) DIA (S) 21  DE ABRIL DEL 2022 CON EL OBJETIVO DE REALIZAR BÚSQUEDA Y ORIENTACIÓN A PROGENITORA POR ORDEN JUDICIAL EXPEDIENTE CNA-FB-032-2022, LA PROFESIONAL SE TRASLADARA POR SUS PROPIOS MEDIOS; SEGÚN AVISO DE COMISIÓN No. CNA-EM-88-2022</t>
  </si>
  <si>
    <t>VIÁTICOS POR COMISIÓN A COMITANCILLO, SAN MARCOS EL (LOS) DIA (S) 21  DE ABRIL DEL 2022 CON EL OBJETIVO DE REALIZAR BÚSQUEDA Y ORIENTACIÓN A PROGENITORA POR ORDEN JUDICIAL EXPEDIENTE CNA-FB-032-2022, LA PROFESIONAL SE TRASLADARA POR SUS PROPIOS MEDIOS; SEGÚN AVISO DE COMISIÓN No. CNA-EM-87-2022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</si>
  <si>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CNA-UACHP-102-2022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</si>
  <si>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CNA-UACHP-103-2022</t>
  </si>
  <si>
    <t>VIÁTICOS POR COMISIÓN A POPTÚN, FLORES, PETÉN EL (LOS) DIA (S) 4  AL 7  DE ABRIL DEL 2022 CON EL OBJETIVO DE REALIZAR SUPERVISIÓN A LOS HOGARES: AHICAM CNA-EM-EP004-2018; HOGAR CASA SANTO DOMINGO CNA-EM-EP-010-2010 Y HOGAR CENTRO INFANTIL MIL FLORES CNA-EM-EP001-2012; SEGÚN AVISO DE COMISIÓN No. CNA-UACHP-104-2022</t>
  </si>
  <si>
    <t>VIÁTICOS POR COMISIÓN A QUETZALTENANGO, QUETZALTENANGO; LA ESPERANZA, QUETZALTENANGO EL (LOS) DIA (S) 5  AL 6  DE MAYO DEL 2022 CON EL OBJETIVO DE REALIZAR VIDEOS PARA LA PROMOCIÓN Y DIVULGACIÓN DE DOS NIÑOS DE ADOPCIÓN PRIORITARIA, COMO PARTE DE LA CAMPAÑA ABRE TU CORAZÓN; SEGÚN AVISO DE COMISIÓN No. CNA-DG-4-2022</t>
  </si>
  <si>
    <t>VIÁTICOS POR COMISIÓN A MAZATENANGO, SAN MIGUEL PANÁ, SANTO DOMINGO SUCHITEPÉQUEZ, SUCHITEPÉQUEZ; EL ASINTAL, SAN FELIPE, RETALHULEU; COLOMBA, PALESTINA DE LOS ALTOS,  QUETZALTENANGO, QUETZALTENANGO EL (LOS) DIA (S) 10  AL 13  DE MAYO DEL 2022 CON EL OBJETIVO DE REALIZAR SEGUIMIENTOS POST ADOPTIVOS DE ACUERDO CON LOS EXPEDIENTES CNA-DA-028-2021, CNA-DA-088-2019, CNA-DA-050-2020, CNA-DA-033-2012, CNA-DA-023-2011, CNA-DA-068-2021, CNA-DA-121-2014, CNA-DA109-2014, CNA-DA-072-2016, CNA-DA-011-2010 Y CNA-DA-010-2010; SEGÚN AVISO DE COMISIÓN No. CNA-EM-122-2022</t>
  </si>
  <si>
    <t>VIÁTICOS POR COMISIÓN A MAZATENANGO, SAN MIGUEL PANÁ, SANTO DOMINGO SUCHITEPÉQUEZ, SUCHITEPÉQUEZ; EL ASINTAL, SAN FELIPE, RETALHULEU; COLOMBA COSTA CUCA, PALESTINA DE LOS ALTOS,  QUETZALTENANGO, QUETZALTENANGO EL (LOS) DIA (S) 10  AL 13  DE MAYO DEL 2022 CON EL OBJETIVO DE REALIZAR SEGUIMIENTOS POST ADOPTIVOS DE ACUERDO CON LOS EXPEDIENTES CNA-DA-028-2021, CNA-DA-088-2019, CNA-DA-050-2020, CNA-DA-033-2012, CNA-DA-023-2011, CNA-DA-068-2021, CNA-DA-121-2014, CNA-DA109-2014, CNA-DA-072-2016, CNA-DA-011-2010 Y CNA-DA-010-2010; SEGÚN AVISO DE COMISIÓN No. CNA-EM-123-2022</t>
  </si>
  <si>
    <t>IVAN DARIO  JIMENEZ</t>
  </si>
  <si>
    <t>ANA CARMELA  VASQUEZ CABRERA</t>
  </si>
  <si>
    <t>VIÁTICOS POR COMISIÓN A TOTONICAPÁN, TOTONICAPÁN Y SOLOLÁ, SOLOLÁ EL (LOS) DIA (S) 21  AL 22  DE ABRIL DEL 2022 CON EL OBJETIVO DE REALIZAR EVALUACIÓN PSICOSOCIAL Y ASESORÍA A FAMILIAS POSTULANTES A LA ADOPCIÓN CON EXPEDIENTE: CNA-AN-175-2021 Y CNA-AN-037-2022; SEGÚN AVISO DE COMISIÓN No. CNA-EM-82-2022</t>
  </si>
  <si>
    <t>VIÁTICOS POR COMISIÓN A ESCUINTLA, ESCUINTLA EL (LOS) DIA (S) 20  DE ABRIL DEL 2022 CON EL OBJETIVO DE REALIZAR ORIENTACIÓN A PROGENITOR, EXPEDIENTE CNA-FB-163-2021; SEGÚN AVISO DE COMISIÓN No. CNA-SDG-2-2022</t>
  </si>
  <si>
    <t>VIÁTICOS POR COMISIÓN A ESCUINTLA, ESCUINTLA EL (LOS) DIA (S) 20  DE ABRIL DEL 2022 CON EL OBJETIVO DE REALIZAR ABORDAJE PROFESIONAL DE ORIENTACIÓN A PADRE BIOLÓGICO, EXPEDIENTE CNA-FB-163-2021; SEGÚN AVISO DE COMISIÓN No. CNA-SDG-3-2022</t>
  </si>
  <si>
    <t>SILVIA ANTONIETA BATRES AGUILAR</t>
  </si>
  <si>
    <t>SILVIA ANTONIETA  BATRES AGUILAR</t>
  </si>
  <si>
    <t>VIÁTICOS POR COMISIÓN A MALACATÁN, SAN MARCOS EL (LOS) DIA (S) 28  DE ABRIL DEL 2022 CON EL OBJETIVO DE REALIZAR BÚSQUEDA Y ORIENTACIÓN A PROGENITORES POR ORDEN JUDICIAL, EXPEDIENTE CNA-FB-040-2022; SEGÚN AVISO DE COMISIÓN No. CNA-EM-99-2022</t>
  </si>
  <si>
    <t>VIÁTICOS POR COMISIÓN A MALACATÁN, SAN MARCOS EL (LOS) DIA (S) 28  DE ABRIL DEL 2022 CON EL OBJETIVO DE REALIZAR BÚSQUEDA Y ORIENTACIÓN A PROGENITORES POR ORDEN JUDICIAL, EXPEDIENTE CNA-FB-040-2022; SEGÚN AVISO DE COMISIÓN No. CNA-EM-98-2022</t>
  </si>
  <si>
    <t>VIÁTICOS POR COMISIÓN A ESCUINTLA, ESCUINTLA EL (LOS) DIA (S) 1  DE ABRIL DEL 2022 CON EL OBJETIVO DE REALIZAR BÚSQUEDA PARA ORIENTACIÓN, EXPEDIENTE CNA-FB-020-2022; ENTREGA DE ARTÍCULOS A PROGENITORAS, EXPEDIENTES CNA-FB-75-2021 Y CNA-FB-016-2022. OBSERVACIÓN: ACOMPAÑARÁ LA COMISIÓN LA PASANTE CELESTE MARROQUÍN; SEGÚN AVISO DE COMISIÓN No. CNA-SUFB-87-2022</t>
  </si>
  <si>
    <t>VIÁTICOS POR COMISIÓN A SALAMÁ, BAJA VERAPAZ EL (LOS) DIA (S) 8  DE ABRIL DEL 2022 CON EL OBJETIVO DE REALIZAR PROCESO DE ORIENTACIÓN DE LOS SEÑORES CA-FB-147-2021; SEGÚN AVISO DE COMISIÓN No. CNA-SUFB-96-2022</t>
  </si>
  <si>
    <t>VIÁTICOS POR COMISIÓN A ESCUINTLA, ESCUINTLA EL (LOS) DIA (S) 20  DE ABRIL DEL 2022 CON EL OBJETIVO DE REALIZAR ABORDAJE PROFESIONAL DE ORIENTACIÓN A PADRE BIOLÓGICO, EXPEDIENTE CNA-FB-163-2021; SEGÚN AVISO DE COMISIÓN No. CNA-SDG-4-2022</t>
  </si>
  <si>
    <t>VIÁTICOS POR COMISIÓN A QUETZALTENANGO, QUETZALTENANGO EL (LOS) DIA (S) 25  DE ABRIL DEL 2022 CON EL OBJETIVO DE REALIZAR EVALUACIÓN DE CONVIVENCIA DE LOS HERMANOS CON ADOPTABILIDAD CNA-DA-008-2021; SEGÚN AVISO DE COMISIÓN No. CNA-UAN-170-2022</t>
  </si>
  <si>
    <t>VIÁTICOS POR COMISIÓN A QUETZALTENANGO, QUETZALTENANGO; LA ESPERANZA, QUETZALTENANGO EL (LOS) DIA (S) 27  AL 29  DE ABRIL DEL 2022 CON EL OBJETIVO DE TRANSPORTAR A PERSONAL DE LA SUBCOORDINACIÓN DE ATENCIÓN Y APOYO A LA FAMILIA BIOLÓGICA QUIENES REALIZARÁN BÚSQUEDA Y ORIENTACIÓN A PROGENITORES POR ORDEN JUDICIAL, EXPEDIENTE CNA-FB-040-2022; SEGÚN AVISO DE COMISIÓN No. CNA-SGYT-282-2022</t>
  </si>
  <si>
    <t>VIÁTICOS POR COMISIÓN A ESCUINTLA, ESCUINTLA EL (LOS) DIA (S) 16  DE MAYO DEL 2022 CON EL OBJETIVO DE REALIZAR BÚSQUEDA PARA ORIENTACIÓN A MADRE BIOLÓGIA CORRESPONDIENTE AL EXPEDIENTE CNA-FB-068-2022; SEGÚN AVISO DE COMISIÓN No. CNA-SUFB-179-2022</t>
  </si>
  <si>
    <t>VIÁTICOS POR COMISIÓN A ESCUINTLA, ESCUINTLA EL (LOS) DIA (S) 16  DE MAYO DEL 2022 CON EL OBJETIVO DE REALIZAR BÚSQUEDA PARA ORIENTACIÓN A MADRE BIOLÓGIA CORRESPONDIENTE AL EXPEDIENTE CNA-FB-068-2022; SEGÚN AVISO DE COMISIÓN No. CNA-SUFB-180-2022</t>
  </si>
  <si>
    <t>VIÁTICOS POR COMISIÓN A TIQUISATE, ESCUINTLA EL (LOS) DIA (S) 4  DE MAYO DEL 2022 CON EL OBJETIVO DE REALIZAR BÚSQUEDA Y LOCALIZACIÓN DE MADRE BIOLÓGICA PARA PROCESO DE ORIENTACIÓN, EXPEDIENTE CNA-FB-001-2022. LA PASANTE DE TRABAJO SOCIAL ASIGNADA A LA UNIDAD DE ATENCIÓN Y APOYO A LA FAMILIA BIOLÓGICA MARÍA CELESTE MARROQUÍN ROBLES, ACOMPAÑARÁ LA PRESENTE COMISIÓN; SEGÚN AVISO DE COMISIÓN No. CNA-EM-117-2022</t>
  </si>
  <si>
    <t>VIÁTICOS POR COMISIÓN A TIQUISATE, ESCUINTLA EL (LOS) DIA (S) 4  DE MAYO DEL 2022 CON EL OBJETIVO DE REALIZAR BÚSQUEDA Y LOCALIZACIÓN DE MADRE BIOLÓGICA PARA PROCESO DE ORIENTACIÓN, EXPEDIENTE CNA-FB-001-2022. LA PASANTE DE TRABAJO SOCIAL MARÍA CELESTE MARROQUÍN ROBLES, ASIGNADA A LA UNIDAD DE ATENCIÓN Y APOYO A LA FAMILIA BIOLÓGICA, ACOMPAÑARÁ LA PRESENTE COMISIÓN; SEGÚN AVISO DE COMISIÓN No. CNA-EM-121-2022</t>
  </si>
  <si>
    <t>VIÁTICOS POR COMISIÓN A SAN MIGUEL DUEÑAS, ANTIGUA GUATEMALA, SACATEPÉQUEZ EL (LOS) DIA (S) 4  DE MAYO DEL 2022 CON EL OBJETIVO DE TRANSPORTAR A PERSONAL DE LA UNIDAD DE UACHP QUIENES REALIZARÁN SUPERVISIÓN A LOS SIGUIENTES HOGARES: HOGAR NIDO JESUS NIÑO CNA-EM-EP055-2009 Y HOGAR DE NIÑOS Y ADOLESCENTES ASOCIACIÓN LA ALIANZA CNA-EM-EP001-2022; SEGÚN AVISO DE COMISIÓN No. CNA-SGYT-292-2022</t>
  </si>
  <si>
    <t>VIÁTICOS POR COMISIÓN A QUETZALTENANGO, LA ESPERANZA, QUETZALTENANGO EL (LOS) DIA (S) 5  AL 6  DE MAYO DEL 2022 CON EL OBJETIVO DE TRANSPORTAR A PERSONAL DE LA DIRECCIÓN GENERAL QUIEN REALIZARÁ VIDEOS PARA LA PROMOCIÓN Y DIVULGACIÓN DE DOS NIÑOS DE ADOPCIÓN PRIORITARIA, COMO PARTE DE LA CAMPAÑA ABRE TU CORAZÓN, Y, DE LA SUBCOORDINACIÓN DE ATENCIÓN AL NIÑO QUIENE REALIZARÁ ACOMPAÑAMIENTO EN LA REALIZACIÓN DE LA CAMPAÑA "ABRE TU CORAZÓN", DE LOS NNA CON EXPEDIENTES NNA CNA-DA-120-2015, CNA-DA-034-2014, CNA-DA-012-2018, CNA-DA-022-2021, CNA-DA-030-2020; SEGÚN AVISO DE COMISIÓN No. CNA-SGYT-296-2022</t>
  </si>
  <si>
    <t>VIÁTICOS POR COMISIÓN A ANTIGUA GUATEMALA, SACATEPÉQUEZ EL (LOS) DIA (S) 5  DE MAYO DEL 2022 CON EL OBJETIVO DE TRANSPORTAR A PERSONAL DE LA SUBCOORDINACIÓN DE ATENCIÓN Y APOYO A LA FAMILIA BIOLÓGICA QUIENES REALIZARAN BÚSQUEDA Y ORIENTACIÓN DE CNA-FB-053-2022; SEGÚN AVISO DE COMISIÓN No. CNA-SGYT-298-2022</t>
  </si>
  <si>
    <t>EDITH ALICIA ERAZO BAUTISTA DE LEIVA</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</si>
  <si>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CNA-UAN-249-2022</t>
  </si>
  <si>
    <t>JUAN PABLO GARCIA QUIÑONEZ</t>
  </si>
  <si>
    <t>LUIS ALFREDO RAMIREZ VASQUEZ</t>
  </si>
  <si>
    <t>CARLOS ENRIQUE SAC ESTACUY</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</si>
  <si>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CNA-UAN-250-2022</t>
  </si>
  <si>
    <t>ANTICIPO DE VIÁTICOS POR COMISIÓN A PUERTO BARRIOS, IZABAL; RÍO HONDO, ZACAPA EL (LOS) DIA (S) 24  AL 25  DE MAYO DEL 2022 CON EL OBJETIVO DE REALIZAR EVALUACIÓN INTEGRAL DE LA ADOLESCENTE CON EXP. CNA-DA-042-2022 Y DEL NIÑO CON EXP. CNA-DA-035-2022; SEGÚN AVISO DE COMISIÓN No. CNA-UAN-251-2022</t>
  </si>
  <si>
    <t>VIÁTICOS POR COMISIÓN A HUEHUETENANGO, HUEHUETENANGO EL (LOS) DIA (S) 6  DE MAYO DEL 2022 CON EL OBJETIVO DE REALIZAR BÚSQUEDA Y ORIENTACIÓN A PROGENITORA POR ORDEN JUDICIAL, EXPEDIENTE CNA-FB-48-2022, LA PROFESIONAL NOMBRADA PARA DICHA COMISIÓN LA REALIZARÁ POR SUS PROPIOS MEDIOS; SEGÚN AVISO DE COMISIÓN No. CNA-EM-112-2022</t>
  </si>
  <si>
    <t>VIÁTICOS POR COMISIÓN A TIQUISATE, ESCUINTLA EL (LOS) DIA (S) 4  DE MAYO DEL 2022 CON EL OBJETIVO DE REALIZAR BÚSQUEDA Y LOCALIZACIÓN DE MADRE BIOLÓGICA PARA PROCESO DE ORIENTACIÓN, EXPEDIENTE CNA-FB-001-2022. LA PASANTE DE TRABAJO SOCIAL MARÍA CELESTE MARROQUÍN ROBLES, ASIGNADA A LA UNIDAD DE ATENCIÓN Y APOYO A LA FAMILIA BIOLÓGICA, ACOMPAÑARÁ LA PRESENTE COMISIÓN; SEGÚN AVISO DE COMISIÓN No. CNA-EM-120-2022</t>
  </si>
  <si>
    <t>VIÁTICOS POR COMISIÓN A ANTIGUA GUATEMALA, SACATEPÉQUEZ EL (LOS) DIA (S) 5  DE MAYO DEL 2022 CON EL OBJETIVO DE REALIZAR BÚSQUEDA Y ORIENTACIÓN DE CNA-FB-053-2022; SEGÚN AVISO DE COMISIÓN No. CNA-SUFB-170-2022</t>
  </si>
  <si>
    <t>VIÁTICOS POR COMISIÓN A ANTIGUA GUATEMALA, SACATEPÉQUEZ EL (LOS) DIA (S) 5  DE MAYO DEL 2022 CON EL OBJETIVO DE REALIZAR BÚSQUEDA Y ORIENTACIÓN DE CNA-FB-053-2022; SEGÚN AVISO DE COMISIÓN No. CNA-SUFB-169-2022</t>
  </si>
  <si>
    <t>VIÁTICOS POR COMISIÓN A CHICHICASTENANGO, QUICHÉ EL (LOS) DIA (S) 9  DE MAYO DEL 2022 CON EL OBJETIVO DE REALIZAR EVALUACIÓN DE LA NNA CON EXPEDIENTE CNA-DA-034-2022; SEGÚN AVISO DE COMISIÓN No. CNA-UAN-191-2022</t>
  </si>
  <si>
    <t>VIÁTICOS POR COMISIÓN A CHICHICASTENANGO, QUICHÉ EL (LOS) DIA (S) 9  DE MAYO DEL 2022 CON EL OBJETIVO DE REALIZAR EVALUACIÓN DE LA NNA CON EXPEDIENTE CNA-DA-034-2022; SEGÚN AVISO DE COMISIÓN No. CNA-UAN-189-2022</t>
  </si>
  <si>
    <t>VIÁTICOS POR COMISIÓN A CHICHICASTENANGO, QUICHÉ EL (LOS) DIA (S) 9  DE MAYO DEL 2022 CON EL OBJETIVO DE TRANSPORTAR A PERSONAL DE LA SUBCOORDINACIÓN DE ATENCIÓN AL NIÑO QUIENES REALIZARÁN PRIMER ENCUENTRO DE CNA-DA-022-2022 CON SU FAMILIA ADOPTIVA Y EVALUACIÓN INTEGRAL DE LA NNA CON EXPEDIENTE CNA-DA-034-2022; SEGÚN AVISO DE COMISIÓN No. CNA-SGYT-313-2022</t>
  </si>
  <si>
    <t>VIÁTICOS POR COMISIÓN A QUETZALTENANGO, QUETZALTENANGO EL (LOS) DIA (S) 10  DE MAYO DEL 2022 CON EL OBJETIVO DE TRANSPORTAR A PERSONAL DE LA SUBCOORDINACIÓN DE ATENCIÓN AL NIÑO QUIENES REALIZARÁN PRIMER ENCUENTRO DEL NNA DE CNA-DA-012-2022 CON SU FAMILIA ADOPTIVA; SEGÚN AVISO DE COMISIÓN No. CNA-SGYT-316-2022</t>
  </si>
  <si>
    <t>VIÁTICOS POR COMISIÓN A ZARAGOZA, CHIMALTENANGO EL (LOS) DIA (S) 11  DE MAYO DEL 2022 CON EL OBJETIVO DE TRANSPORTAR AL PERSONAL DE SUBCOORDINACIÓN DE ATENCIÓN AL NIÑO PARA TRABAJAR PLAN DE VIDA A FAVOR DE LOS ADOLESCENTES CON EXPEDIENTES IDENTIFICADOS COMO CNA-DA-029-2014 Y CNA-DA-012-2019; SEGÚN AVISO DE COMISIÓN No. CNA-SGYT-317-2022</t>
  </si>
  <si>
    <t>VIÁTICOS POR COMISIÓN A SAN JUAN COMALAPA, CHIMALTENANGO EL (LOS) DIA (S) 12  DE MAYO DEL 2022 CON EL OBJETIVO DE TRANSPORTAR AL PERSONAL DE SUBCOORDINACIÓN DE ATENCIÓN AL NIÑO PARA EVALUACIÓN INTEGRAL DE LA NIÑA CON EL EXPEDIENTE CNA-DA-017-2022; SEGÚN AVISO DE COMISIÓN No. CNA-SGYT-328-2022</t>
  </si>
  <si>
    <t>VIÁTICOS POR COMISIÓN A MONJAS, JALAPA EL (LOS) DIA (S) 12  DE MAYO DEL 2022 CON EL OBJETIVO DE TRANSPORTAR AL PERSONAL DE SUBCOORDINACIÓN DE ATENCIÓN AL NIÑO PARA TRABAJAR PLAN DE VIDA A FAVOR DE LA ADOLESCENTE CON EXPEDIENTE IDENTIFICADO COMO CNA-DA-006-2021; SEGÚN AVISO DE COMISIÓN No. CNA-SGYT-327-2022</t>
  </si>
  <si>
    <t>VIÁTICOS POR COMISIÓN A TACTIC, ALTA VERAPAZ EL (LOS) DIA (S) 13  DE MAYO DEL 2022 CON EL OBJETIVO DE TRANSPORTAR A PERSONAL DE LA SUBCOORDINACIÓN DE ATENCIÓN AL NIÑO QUIENES REALIZARÁN EVALUACIÓN INTEGRAL A FAVOR DEL NIÑO  IDENTIFICADO COMO CNA-DA-028-2022; SEGÚN AVISO DE COMISIÓN No. CNA-SGYT-330-2022</t>
  </si>
  <si>
    <t>MARIANA   PERDOMO CONTRERAS</t>
  </si>
  <si>
    <t>VIÁTICOS POR COMISIÓN A SOLOLÁ, SOLOLÁ; SUMPANGO, SACATEPÉQUEZ EL (LOS) DIA (S) 16  DE MAYO DEL 2022 CON EL OBJETIVO DE TRANSPORTAR A PERSONAL DE LA SUBCOORDINACIÓN DE ATENCIÓN AL NIÑO QUIENES REALIZARAN EVALUACIONES INTEGRALES DE LOS NIÑOS CON EXPEDIENTE CNA-033-2022 Y CNA-DA-027-2022; SEGÚN AVISO DE COMISIÓN No. CNA-SGYT-336-2022</t>
  </si>
  <si>
    <t>VIÁTICOS POR COMISIÓN A CIUDAD VIEJA, SACATEPÉQUEZ EL (LOS) DIA (S) 16  DE MAYO DEL 2022 CON EL OBJETIVO DE TRANSPORTAR A PERSONAL DE LA SUBCOORDINACIÓN DE ATENCIÓN AL NIÑO QUIEN REALIZARÁ EVALUACIÓN DE CONVIVENCIA DEL NNA CON EXPEDIENTE CNA-DA-086-2021; SEGÚN AVISO DE COMISIÓN No. CNA-SGYT-337-2022</t>
  </si>
  <si>
    <t>ANTICIPO DE VIÁTICOS POR COMISIÓN A CHICAMÁN, QUICHÉ; SAN ANTONIO LA PAZ, EL PROGRESO EL (LOS) DIA (S) 25  AL 26  DE MAYO DEL 2022 CON EL OBJETIVO DE TRANSPORTAR AL PERSONAL DE UFA DEL CNA, PARA ENTREVISTAS PSICOSOCIALES Y ASESORÍA A FAMILIAS POSTULANTES DE LA ADOPCIÓN; SEGÚN AVISO DE COMISIÓN No. CNA-SGYT-390-2022</t>
  </si>
  <si>
    <t>ANTICIPO DE VIÁTICOS POR COMISIÓN A CHICAMÁN, QUICHÉ; SAN ANTONIO LA PAZ, EL PROGRESO EL (LOS) DIA (S) 25  AL 26  DE MAYO DEL 2022 CON EL OBJETIVO DE REALIZAR ENTREVISTA PSICOSOCIALES  Y ASESORIA A FAMILIAS POSTULANTES DE LA ADOPCIÓN CON EXPEDIENTE: CNA-AN-050-2022 Y CNA-AN-053-2022; SEGÚN AVISO DE COMISIÓN No. CNA-UFA-50-2022</t>
  </si>
  <si>
    <t>ANTICIPO DE VIÁTICOS POR COMISIÓN A CHICAMÁN, QUICHÉ; SAN ANTONIO LA PAZ, EL PROGRESO EL (LOS) DIA (S) 25  AL 26  DE MAYO DEL 2022 CON EL OBJETIVO DE REALIZAR ENTREVISTA PSICOSOCIALES  Y ASESORIA A FAMILIAS POSTULANTES DE LA ADOPCIÓN CON EXPEDIENTE: CNA-AN-050-2022 Y CNA-AN-053-2022; SEGÚN AVISO DE COMISIÓN No. CNA-UFA-51-2022</t>
  </si>
  <si>
    <t>TEDDY EDWARD  POSADAS ALMENGOR</t>
  </si>
  <si>
    <t>ANTICIPO DE VIÁTICOS POR COMISIÓN A QUETZALTENANGO, QUETZALTENANGO EL (LOS) DIA (S) 26  DE MAYO DEL 2022 CON EL OBJETIVO DE REALIZAR SEGUIMIENTO POST ADOPTIVO EXPEDIENTE CNA-DA-081-2018; SEGÚN AVISO DE COMISIÓN No. CNA-UFA-57-2022</t>
  </si>
  <si>
    <t>ANTICIPO DE VIÁTICOS POR COMISIÓN A QUETZALTENANGO, QUETZALTENANGO EL (LOS) DIA (S) 26  DE MAYO DEL 2022 CON EL OBJETIVO DE REALIZAR SEGUIMIENTO POST ADOPTIVO EXPEDIENTE CNA-DA-081-2018; SEGÚN AVISO DE COMISIÓN No. CNA-UFA-56-2022</t>
  </si>
  <si>
    <t>ANTICIPO DE VIÁTICOS POR COMISIÓN A SAN MIGUEL ACATÁN, HUEHUETENANGO; CABRICÁN, OLINTEPEQUE, QUETZALTENANGO, QUETZALTENANGO EL (LOS) DIA (S) 30  AL 1  DE JUNIO DEL 2022 CON EL OBJETIVO DE REALIZAR EVALUACIÓN PSICOSOCIAL Y ASESORÍA A FAMILIAS POSTULANTES A LA ADOPCIÓN CON EXPEDIENTES: CNA-AN-062-2022, CNA-AN-051-2022, CNA-AN-022-2022, CNA-AN-058-2022 Y EL CNA-AN-176-2021; SEGÚN AVISO DE COMISIÓN No. CNA-UFA-52-2022</t>
  </si>
  <si>
    <t>CELIA VANESSA RIVAS DOMINGUEZ</t>
  </si>
  <si>
    <t>ANTICIPO DE VIÁTICOS POR COMISIÓN A SAN MIGUEL ACATÁN, HUEHUETENANGO; CABRICÁN, OLINTEPEQUE, QUETZALTENANGO, QUETZALTENANGO EL (LOS) DIA (S) 30  AL 1  DE JUNIO DEL 2022 CON EL OBJETIVO DE REALIZAR EVALUACIÓN PSICOSOCIAL Y ASESORÍA A FAMILIAS POSTULANTES A LA ADOPCIÓN CON EXPEDIENTES: CNA-AN-062-2022, CNA-AN-051-2022, CNA-AN-022-2022, CNA-AN-058-2022 Y EL CNA-AN-176-2021; SEGÚN AVISO DE COMISIÓN No. CNA-UFA-53-2022</t>
  </si>
  <si>
    <t>MABELIN LISSETH SILVA SANDOVAL</t>
  </si>
  <si>
    <t>MARIANA  PERDOMO CONTRERAS</t>
  </si>
  <si>
    <t>VIÁTICOS POR COMISIÓN A ZARAGOZA, CHIMALTENANGO EL (LOS) DIA (S) 11  DE MAYO DEL 2022 CON EL OBJETIVO DE REALIZAR TRABAJO PLAN DE VIDA A FAVOR DE LOS ADOLESCENTES CON EXPEDIENTES IDENTIFICADOS COMO CNA-DA-029-2014 Y CNA-DA-012-2019; SEGÚN AVISO DE COMISIÓN No. CNA-UAN-208-2022</t>
  </si>
  <si>
    <t>VIÁTICOS POR COMISIÓN A MONJAS, JALAPA EL (LOS) DIA (S) 12  DE MAYO DEL 2022 CON EL OBJETIVO DE REALIZAR TRABAJO PLAN DE VIDA A FAVOR DE LOS ADOLESCENTES CON EXPEDIENTE IDENTIFICADO COMO CNA-DA-006-2021; SEGÚN AVISO DE COMISIÓN No. CNA-UAN-210-2022</t>
  </si>
  <si>
    <t>VIÁTICOS POR COMISIÓN A TATIC, ALTA VERAPAZ EL (LOS) DIA (S) 13  DE MAYO DEL 2022 CON EL OBJETIVO DE REALIZAR EVALUACIÓN INTEGRAL A FAVOR DEL NIÑO CON EXPEDIENTE IDENTIFICADO COMO CNA-DA-028-2022; SEGÚN AVISO DE COMISIÓN No. CNA-UAN-215-2022</t>
  </si>
  <si>
    <t>VIÁTICOS POR COMISIÓN A SOLOLÁ, SOLOLÁ; SUMPANGO, SACATEPÉQUEZ EL (LOS) DIA (S) 16  DE MAYO DEL 2022 CON EL OBJETIVO DE REALIZAR EVALUACIONES INTEGRALES DE LOS NIÑOS CON EXPEDIENTE CNA-033-2022 Y CNA-DA-027-2022; SEGÚN AVISO DE COMISIÓN No. CNA-UAN-220-2022</t>
  </si>
  <si>
    <t>VIÁTICOS POR COMISIÓN A PATZICÍA, CHIMALTENANGO EL (LOS) DIA (S) 17  DE MAYO DEL 2022 CON EL OBJETIVO DE REALIZAR EVALUACIÓN PSICOSOCIAL Y ASESORÍA A FAMILIA POSTULANTE A LA ADOPCIÓN, CON EXPEDIENTE CNA-AN-041-2022; SEGÚN AVISO DE COMISIÓN No. CNA-UFA-48-2022</t>
  </si>
  <si>
    <t>VIÁTICOS POR COMISIÓN A PATZICÍA, CHIMALTENANGO EL (LOS) DIA (S) 17  DE MAYO DEL 2022 CON EL OBJETIVO DE REALIZAR EVALUACIÓN PSICOSOCIAL Y ASESORÍA A FAMILIA POSTULANTE A LA ADOPCIÓN, CON EXPEDIENTE CNA-AN-041-2022; SEGÚN AVISO DE COMISIÓN No. CNA-UFA-49-2022</t>
  </si>
  <si>
    <t>VIÁTICOS POR COMISIÓN A PATZICÍA, CHIMALTENANGO EL (LOS) DIA (S) 17  DE MAYO DEL 2022 CON EL OBJETIVO DE TRANSPORTAR A PERSONAL DE LA SUBCOORDINACIÓN DE ATENCIÓN Y APOYO A LA FAMILIA ADOPTIVA Y EL NIÑO ADOPTADO QUIENES REALIZARAN EVALUACIÓN PSICOSOCIAL Y ASESORÍA A FAMILIA POSTULANTE A LA ADOPCIÓN, CON EXPEDIENTE CNA-AN-041-2022; SEGÚN AVISO DE COMISIÓN No. CNA-SGYT-338-2022</t>
  </si>
  <si>
    <t>VIÁTICOS POR COMISIÓN A QUETZALTENANGO, QUETZALTENANGO EL (LOS) DIA (S) 18  DE MAYO DEL 2022 CON EL OBJETIVO DE TRANSPORTAR A PERSONAL DE LA SUBCOORDINACIÓN DE ATENCIÓN AL NIÑO, QUIENES REALIZARÁN EVALUACIÓN INTEGRAL DE LA NIÑA CON EXPEDIENTE CNA-DA-030-2022; SEGÚN AVISO DE COMISIÓN No. CNA-SGYT-346-2022</t>
  </si>
  <si>
    <t>VIÁTICOS POR COMISIÓN A MALACATAN, SAN MARCOS EL (LOS) DIA (S) 19  AL 20  DE MAYO DEL 2022 CON EL OBJETIVO DE REALIZAR EVALUACIÓN DE CONVIVENCIA DEL NNA CON EXPEDIENTE CNA-DA-006-2016; SEGÚN AVISO DE COMISIÓN No. CNA-UAN-237-2022</t>
  </si>
  <si>
    <t>VIÁTICOS POR COMISIÓN A QUETZALTENANGO, QUETZALTENANGO EL (LOS) DIA (S) 18  DE MAYO DEL 2022 CON EL OBJETIVO DE REALIZAR EVALUACIÓN INTEGRAL DE LA NIÑA CON EXPEDIENTE CNA-DA-030-2022; SEGÚN AVISO DE COMISIÓN No. CNA-UAN-221-2022</t>
  </si>
  <si>
    <t>VIÁTICOS POR COMISIÓN A QUETZALTENANGO, QUETZALTENANGO EL (LOS) DIA (S) 18  DE MAYO DEL 2022 CON EL OBJETIVO DE REALIZAR EVALUACIÓN INTEGRAL DE LA NIÑA CON EXPEDIENTE CNA-DA-030-2022; SEGÚN AVISO DE COMISIÓN No. CNA-UAN-222-2022</t>
  </si>
  <si>
    <t>VIÁTICOS POR COMISIÓN A QUETZALTENANGO, QUETZALTENANGO EL (LOS) DIA (S) 18  DE MAYO DEL 2022 CON EL OBJETIVO DE REALIZAR EVALUACIÓN INTEGRAL DE LA NIÑA CON EXPEDIENTE CNA-DA-030-2022; SEGÚN AVISO DE COMISIÓN No. CNA-UAN-223-2022</t>
  </si>
  <si>
    <t>VIÁTICOS POR COMISIÓN A SANTA CRUZ DEL QUICHÉ, QUICHÉ  EL (LOS) DIA (S) 18  DE MAYO DEL 2022 CON EL OBJETIVO DE TRANSPORTAR A LICDA. CLAUDIA XIOMARA MARROQUÍN MARTÍNEZ CON EL OBJETO DE COMPARECER A AUDIENCIA FIJADA DENTRO DEL PROCESO DE PROTECCIÓN 09009-2019-00160 EN APOYO A LA UNIDAD DE ASESORÍA JURÍDICA; SEGÚN AVISO DE COMISIÓN No. CNA-SGYT-356-2022</t>
  </si>
  <si>
    <t>VIÁTICOS POR COMISIÓN A MALACATAN, SAN MARCOS EL (LOS) DIA (S) 19  AL 20  DE MAYO DEL 2022 CON EL OBJETIVO DE TRANSPORTAR A PERSONAL DE LA SUBCOORDINACIÓN DE ATENCIÓN AL NIÑO QUIENES REALIZARAN EVALUACIÓN DE CONVIVENCIA DEL NNA CON EXPEDIENTE CNA-DA-006-2016; SEGÚN AVISO DE COMISIÓN No. CNA-SGYT-357-2022</t>
  </si>
  <si>
    <t>VIÁTICOS POR COMISIÓN A NEBAJ, QUICHÉ EL (LOS) DIA (S) 22  AL 23  DE MAYO DEL 2022 CON EL OBJETIVO DE TRANSPORTAR AL PERSONAL DE SUBCOORDINACIÓN DE ATENCIÓN AL NIÑO QUIENES REALIZARAN EVALUACIÓN DE CONVIVENCIA DEL NNA CON EXPEDIENTE CNA-DA-026-2022; SEGÚN AVISO DE COMISIÓN No. CNA-SGYT-349-2022</t>
  </si>
  <si>
    <t>PAÚL ALEXIS  POYTÁN ALAYA</t>
  </si>
  <si>
    <t>MARÍA ANDREÉ CASTRO GÁLVEZ</t>
  </si>
  <si>
    <t>VIÁTICOS POR COMISIÓN A HUEHUETENANGO, HUEHUETENANGO EL (LOS) DIA (S) 6  DE MAYO DEL 2022 CON EL OBJETIVO DE REALIZAR BÚSQUEDA Y ORIENTACIÓN A PROGENITORA POR ORDEN JUDICIAL, EXPEDIENTE CNA-FB-48-2022, LA PROFESIONAL NOMBRADA PARA DICHA COMISIÓN LA REALIZARÁ POR SUS PROPIOS MEDIOS; SEGÚN AVISO DE COMISIÓN No. CNA-EM-111-2022</t>
  </si>
  <si>
    <t>VIÁTICOS POR COMISIÓN A QUETZALTENANGO, LA ESPERANZA, QUETZALTENANGO EL (LOS) DIA (S) 5  AL 6  DE MAYO DEL 2022 CON EL OBJETIVO DE ACOMPAÑAMIENTO EN LA REALIZACIÓN DE CAMAPAÑA "ABRE TU CORAZÓN", DE LOS NNA CON EXPEDIENTE CNA-DA-120-2015, CNA-DA-034-2014, CNA-DA-012-2018, CNA-DA-007-2022, CNA-DA-022-2021, CNA-DA-030-2020; SEGÚN AVISO DE COMISIÓN No. CNA-UAN-177-2022</t>
  </si>
  <si>
    <t>VIÁTICOS POR COMISIÓN A CHICHICASTENANGO, QUICHÉ EL (LOS) DIA (S) 9  DE MAYO DEL 2022 CON EL OBJETIVO DE REALIZAR EVALUACIÓN INTEGRAL A NNA CON EXPEDIENTE CNA-DA-034-2022; SEGÚN AVISO DE COMISIÓN No. CNA-UAN-190-2022</t>
  </si>
  <si>
    <t>VIÁTICOS POR COMISIÓN A CHICHICASTENANGO, QUICHÉ EL (LOS) DIA (S) 9  DE MAYO DEL 2022 CON EL OBJETIVO DE REALIZAR EL PRIMER ENCUENTRO DE CNA-DA-022-2022 CON SU FAMILIA ADOPTIVA; SEGÚN AVISO DE COMISIÓN No. CNA-UAN-203-2022</t>
  </si>
  <si>
    <t>VIÁTICOS POR COMISIÓN A QUETZALTENANGO, QUETZALTENANGO EL (LOS) DIA (S) 10  DE MAYO DEL 2022 CON EL OBJETIVO DE REALIZAR PRIMER ENCUENTRO DEL NNA DE CNA-DA-012-2022 CON SU FAMILIA ADOPTIVA; SEGÚN AVISO DE COMISIÓN No. CNA-UAN-206-2022</t>
  </si>
  <si>
    <t>VIÁTICOS POR COMISIÓN A ZARAGOZA, CHIMALTENANGO EL (LOS) DIA (S) 11  DE MAYO DEL 2022 CON EL OBJETIVO DE REALIZAR TRABAJO PLAN DE VIDA A FAVOR DE LOS ADOLESCENTES CON EXPEDIENTES IDENTIFICADOS COMO CNA-DA-029-2014 Y CNA-DA-012-2019; SEGÚN AVISO DE COMISIÓN No. CNA-UAN-207-2022</t>
  </si>
  <si>
    <t>VIÁTICOS POR COMISIÓN A MONJAS, JALAPA EL (LOS) DIA (S) 12  DE MAYO DEL 2022 CON EL OBJETIVO DE REALIZAR TRABAJO PLAN DE VIDA A FAVOR DE LOS ADOLESCENTES CON EXPEDIENTE IDENTIFICADO COMO CNA-DA-006-2021; SEGÚN AVISO DE COMISIÓN No. CNA-UAN-209-2022</t>
  </si>
  <si>
    <t>VIÁTICOS POR COMISIÓN A TATIC, ALTA VERAPAZ EL (LOS) DIA (S) 13  DE MAYO DEL 2022 CON EL OBJETIVO DE REALIZAR EVALUACIÓN INTEGRAL A FAVOR DEL NIÑO CON EXPEDIENTE IDENTIFICADO COMO CNA-DA-028-2022; SEGÚN AVISO DE COMISIÓN No. CNA-UAN-216-2022</t>
  </si>
  <si>
    <t>VIÁTICOS POR COMISIÓN A TATIC, ALTA VERAPAZ EL (LOS) DIA (S) 13  DE MAYO DEL 2022 CON EL OBJETIVO DE REALIZAR EVALUACIÓN INTEGRAL A FAVOR DEL NIÑO CON EXPEDIENTE IDENTIFICADO COMO CNA-DA-028-2022; SEGÚN AVISO DE COMISIÓN No. CNA-UAN-217-2022</t>
  </si>
  <si>
    <t>VIÁTICOS POR COMISIÓN A CHIMALTENANGO, CHIMALTENANGO EL (LOS) DIA (S) 13  DE MAYO DEL 2022 CON EL OBJETIVO DE EVACUAR AUDIENCIA DEL EXPEDIENTE CNA-FB-104-2020; SEGÚN AVISO DE COMISIÓN No. CNA-SUFB-175-2022</t>
  </si>
  <si>
    <t>VIÁTICOS POR COMISIÓN A CHIMALTENANGO, CHIMALTENANGO EL (LOS) DIA (S) 13  DE MAYO DEL 2022 CON EL OBJETIVO DE EVACUAR AUDIENCIA DEL EXPEDIENTE CNA-FB-104-2020; SEGÚN AVISO DE COMISIÓN No. CNA-SUFB-176-2022</t>
  </si>
  <si>
    <t>VIÁTICOS POR COMISIÓN A CHIMALTENANGO, CHIMALTENANGO EL (LOS) DIA (S) 13  DE MAYO DEL 2022 CON EL OBJETIVO DE TRANSPORTAR A PERSONAL DE LA SUBCOORDINACIÓN DE ATENCIÓN Y APOYO A LA FAMILIA BIOLÓGICA QUIENES EVACUARÁN AUDIENCIA DEL EXPEDIENTE CNA-FB-104-2020; SEGÚN AVISO DE COMISIÓN No. CNA-SGYT-331-2022</t>
  </si>
  <si>
    <t>VIÁTICOS POR COMISIÓN A CHIMALTENANGO, CHIMALTENANGO EL (LOS) DIA (S) 16  DE MAYO DEL 2022 CON EL OBJETIVO DE EVACUAR AUDIENCIA DEL EXPEDIENTE CNA-FB-104-2020; SEGÚN AVISO DE COMISIÓN No. CNA-EM-124-2022</t>
  </si>
  <si>
    <t>VIÁTICOS POR COMISIÓN A SOLOLÁ, SOLOLÁ; SUMPANGO, SACATEPÉQUEZ EL (LOS) DIA (S) 16  DE MAYO DEL 2022 CON EL OBJETIVO DE REALIZAR EVALUACIONES INTEGRALES DE LOS NIÑOS CON EXPEDIENTE CNA-033-2022 Y CNA-DA-027-2022; SEGÚN AVISO DE COMISIÓN No. CNA-UAN-218-2022</t>
  </si>
  <si>
    <t>VIÁTICOS POR COMISIÓN A ESCUINTLA, ESCUINTLA EL (LOS) DIA (S) 16  DE MAYO DEL 2022 CON EL OBJETIVO DE TRANSPORTAR A PERSONAL DE LA SUBCOORDINACIÓN DE ATENCIÓN Y APOYO A LA FAMILIA BIOLÓGICA QUIENES REALIZARAN BÚSQUEDA PARA ORIENTACIÓN A MADRE BIOLÓGIA CORRESPONDIENTE AL EXPEDIENTE CNA-FB-068-2022; SEGÚN AVISO DE COMISIÓN No. CNA-SGYT-333-2022</t>
  </si>
  <si>
    <t>Se incluye en el presente listado los viáticos pagados en el interior de la República de Guatemala, correspondiente al mes de mayo 2022</t>
  </si>
  <si>
    <t>El mes de mayo 2022 no hubo movimiento de viáticos en el exterior.</t>
  </si>
  <si>
    <t>RG-L 104</t>
  </si>
  <si>
    <t>CLAUDIA XIOMARA MARROQUÍN MARTÍNEZ</t>
  </si>
  <si>
    <t>REALIZAR ABORDAJE DESDE EL PUNTO DE VISTA LEGAL A LA NNA, DURANTE EL PROCESO DE TOMA DE OPINIÓN CON RESPECTO A LA ADOPCIÓN, EXPEDIENTE ADMINISTRATIVO CNA-DA-019-2021. ALDEA TIERRA BLANCA JOCOTÁN, CHIQUIMULA, EL DÍA 05 DE ABRIL DE 2022, SEGÚN REQUERIMIENTO DE TRASLADO No. 001-2022</t>
  </si>
  <si>
    <t>Se incluye en el presente listado el reconocimiento de gastos por servicios prestado a personal contratado bajo el renglón presupuestario 029, correspondiente al mes de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</si>
</sst>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quot;_-;\-* #,##0.00\ &quot;Q&quot;_-;_-* &quot;-&quot;??\ &quot;Q&quot;_-;_-@_-"/>
    <numFmt numFmtId="43" formatCode="_-* #,##0.00_-;\-* #,##0.00_-;_-* &quot;-&quot;??_-;_-@_-"/>
    <numFmt numFmtId="164" formatCode="_-[$Q-100A]* #,##0.00_-;\-[$Q-100A]* #,##0.00_-;_-[$Q-100A]* &quot;-&quot;??_-;_-@_-"/>
    <numFmt numFmtId="165" formatCode="&quot;Q&quot;#,##0.00"/>
    <numFmt numFmtId="166" formatCode="_-* #,##0.00\ &quot;€&quot;_-;\-* #,##0.00\ &quot;€&quot;_-;_-* &quot;-&quot;??\ &quot;€&quot;_-;_-@_-"/>
    <numFmt numFmtId="167" formatCode="_-* #,##0.00\ _€_-;\-* #,##0.00\ _€_-;_-* &quot;-&quot;??\ _€_-;_-@_-"/>
    <numFmt numFmtId="168" formatCode="_-* #,##0.00\ _Q_-;\-* #,##0.00\ _Q_-;_-* &quot;-&quot;??\ _Q_-;_-@_-"/>
    <numFmt numFmtId="169" formatCode="_([$€-2]* #,##0.00_);_([$€-2]* \(#,##0.00\);_([$€-2]* &quot;-&quot;??_)"/>
  </numFmts>
  <fonts count="22" x14ac:knownFonts="1">
    <font>
      <sz val="11"/>
      <color theme="1"/>
      <name val="Calibri"/>
      <family val="2"/>
      <scheme val="minor"/>
    </font>
    <font>
      <b/>
      <sz val="11"/>
      <color theme="1"/>
      <name val="Calibri"/>
      <family val="2"/>
      <scheme val="minor"/>
    </font>
    <font>
      <b/>
      <sz val="12"/>
      <color theme="1"/>
      <name val="Calibri"/>
      <family val="2"/>
      <scheme val="minor"/>
    </font>
    <font>
      <b/>
      <sz val="10"/>
      <name val="Calibri Light"/>
      <family val="2"/>
      <scheme val="maj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b/>
      <i/>
      <sz val="22"/>
      <color theme="1"/>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1">
    <xf numFmtId="0" fontId="0" fillId="0" borderId="0"/>
    <xf numFmtId="0" fontId="17" fillId="0" borderId="0"/>
    <xf numFmtId="0" fontId="16" fillId="0" borderId="0"/>
    <xf numFmtId="168" fontId="19" fillId="0" borderId="0" applyFont="0" applyFill="0" applyBorder="0" applyAlignment="0" applyProtection="0"/>
    <xf numFmtId="9" fontId="19" fillId="0" borderId="0" applyFont="0" applyFill="0" applyBorder="0" applyAlignment="0" applyProtection="0"/>
    <xf numFmtId="0" fontId="16" fillId="0" borderId="0"/>
    <xf numFmtId="167" fontId="19" fillId="0" borderId="0" applyFont="0" applyFill="0" applyBorder="0" applyAlignment="0" applyProtection="0"/>
    <xf numFmtId="0" fontId="16" fillId="0" borderId="0"/>
    <xf numFmtId="0" fontId="16" fillId="0" borderId="0"/>
    <xf numFmtId="167" fontId="19" fillId="0" borderId="0" applyFont="0" applyFill="0" applyBorder="0" applyAlignment="0" applyProtection="0"/>
    <xf numFmtId="168"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169"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8"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166"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18">
    <xf numFmtId="0" fontId="0" fillId="0" borderId="0" xfId="0"/>
    <xf numFmtId="0" fontId="3" fillId="0" borderId="0" xfId="0" applyFont="1" applyAlignment="1">
      <alignment horizontal="left"/>
    </xf>
    <xf numFmtId="0" fontId="2" fillId="0" borderId="0" xfId="0" applyFont="1" applyAlignment="1">
      <alignment vertical="center"/>
    </xf>
    <xf numFmtId="0" fontId="0" fillId="0" borderId="0" xfId="0" applyAlignment="1">
      <alignment wrapText="1"/>
    </xf>
    <xf numFmtId="164" fontId="0" fillId="0" borderId="0" xfId="0" applyNumberForma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164" fontId="0" fillId="0" borderId="7" xfId="0" applyNumberFormat="1" applyBorder="1"/>
    <xf numFmtId="164" fontId="0" fillId="0" borderId="9" xfId="0" applyNumberFormat="1" applyBorder="1"/>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164" fontId="1" fillId="0" borderId="13"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4" xfId="0" applyBorder="1"/>
    <xf numFmtId="0" fontId="0" fillId="0" borderId="15" xfId="0" applyBorder="1" applyAlignment="1">
      <alignment wrapText="1"/>
    </xf>
    <xf numFmtId="0" fontId="0" fillId="0" borderId="15" xfId="0" applyBorder="1"/>
    <xf numFmtId="164" fontId="0" fillId="0" borderId="10" xfId="0" applyNumberFormat="1" applyBorder="1"/>
    <xf numFmtId="0" fontId="0" fillId="0" borderId="6" xfId="0" applyBorder="1"/>
    <xf numFmtId="0" fontId="0" fillId="0" borderId="12" xfId="0" applyBorder="1"/>
    <xf numFmtId="0" fontId="0" fillId="0" borderId="11" xfId="0" applyBorder="1" applyAlignment="1">
      <alignment wrapText="1"/>
    </xf>
    <xf numFmtId="0" fontId="0" fillId="0" borderId="11" xfId="0" applyBorder="1"/>
    <xf numFmtId="0" fontId="0" fillId="0" borderId="3" xfId="0" applyBorder="1"/>
    <xf numFmtId="0" fontId="0" fillId="0" borderId="8" xfId="0" applyBorder="1"/>
    <xf numFmtId="0" fontId="0" fillId="0" borderId="2" xfId="0" applyBorder="1"/>
    <xf numFmtId="164" fontId="0" fillId="0" borderId="0" xfId="0" applyNumberFormat="1" applyAlignment="1">
      <alignment vertical="center"/>
    </xf>
    <xf numFmtId="164" fontId="4" fillId="0" borderId="10" xfId="0" applyNumberFormat="1" applyFont="1" applyBorder="1" applyAlignment="1">
      <alignment vertical="center"/>
    </xf>
    <xf numFmtId="0" fontId="0" fillId="0" borderId="16" xfId="0" applyBorder="1"/>
    <xf numFmtId="0" fontId="0" fillId="0" borderId="0" xfId="0" applyBorder="1" applyAlignment="1">
      <alignment wrapText="1"/>
    </xf>
    <xf numFmtId="0" fontId="0" fillId="0" borderId="0" xfId="0" applyBorder="1"/>
    <xf numFmtId="164" fontId="0" fillId="0" borderId="17" xfId="0" applyNumberFormat="1" applyBorder="1" applyAlignment="1">
      <alignment vertical="center"/>
    </xf>
    <xf numFmtId="0" fontId="0" fillId="0" borderId="19" xfId="0" applyBorder="1"/>
    <xf numFmtId="0" fontId="0" fillId="0" borderId="18" xfId="0" applyBorder="1"/>
    <xf numFmtId="0" fontId="0" fillId="0" borderId="16" xfId="0" applyBorder="1" applyAlignment="1">
      <alignment wrapText="1"/>
    </xf>
    <xf numFmtId="164" fontId="0" fillId="0" borderId="20" xfId="0" applyNumberFormat="1" applyBorder="1" applyAlignment="1">
      <alignment vertical="center"/>
    </xf>
    <xf numFmtId="0" fontId="7" fillId="0" borderId="19" xfId="0" applyFont="1" applyBorder="1" applyAlignment="1">
      <alignment horizontal="left"/>
    </xf>
    <xf numFmtId="0" fontId="0" fillId="0" borderId="0" xfId="0" applyFont="1"/>
    <xf numFmtId="0" fontId="1" fillId="0" borderId="0" xfId="0" applyFont="1"/>
    <xf numFmtId="0" fontId="9" fillId="2" borderId="1" xfId="0" applyFont="1" applyFill="1" applyBorder="1" applyAlignment="1">
      <alignment vertical="center" wrapText="1"/>
    </xf>
    <xf numFmtId="4" fontId="9" fillId="2" borderId="1" xfId="0" applyNumberFormat="1" applyFont="1" applyFill="1" applyBorder="1" applyAlignment="1">
      <alignment horizontal="justify" vertical="center" wrapText="1"/>
    </xf>
    <xf numFmtId="14" fontId="9" fillId="2" borderId="6" xfId="0" applyNumberFormat="1" applyFont="1" applyFill="1" applyBorder="1" applyAlignment="1">
      <alignment horizontal="center" vertical="center"/>
    </xf>
    <xf numFmtId="14" fontId="9" fillId="2" borderId="12" xfId="0" applyNumberFormat="1" applyFont="1" applyFill="1" applyBorder="1" applyAlignment="1">
      <alignment horizontal="center" vertical="center"/>
    </xf>
    <xf numFmtId="0" fontId="9" fillId="2" borderId="11" xfId="0" applyFont="1" applyFill="1" applyBorder="1" applyAlignment="1">
      <alignment vertical="center" wrapText="1"/>
    </xf>
    <xf numFmtId="164" fontId="5" fillId="0" borderId="7" xfId="0" applyNumberFormat="1" applyFont="1" applyBorder="1" applyAlignment="1">
      <alignment vertical="center"/>
    </xf>
    <xf numFmtId="164" fontId="5" fillId="0" borderId="5" xfId="0" applyNumberFormat="1" applyFont="1" applyBorder="1" applyAlignment="1">
      <alignment vertical="center"/>
    </xf>
    <xf numFmtId="0" fontId="1" fillId="0" borderId="0" xfId="0" applyFont="1" applyBorder="1"/>
    <xf numFmtId="164" fontId="4" fillId="0" borderId="4" xfId="0" applyNumberFormat="1" applyFont="1" applyBorder="1" applyAlignment="1">
      <alignment horizontal="center" vertical="center" wrapText="1"/>
    </xf>
    <xf numFmtId="164" fontId="4" fillId="0" borderId="9" xfId="0" applyNumberFormat="1" applyFont="1" applyBorder="1" applyAlignment="1">
      <alignment vertical="center"/>
    </xf>
    <xf numFmtId="14" fontId="9" fillId="2" borderId="14" xfId="0" applyNumberFormat="1" applyFont="1" applyFill="1" applyBorder="1" applyAlignment="1">
      <alignment horizontal="center" vertical="center"/>
    </xf>
    <xf numFmtId="0" fontId="9" fillId="2" borderId="15" xfId="0" applyFont="1" applyFill="1" applyBorder="1" applyAlignment="1">
      <alignment vertical="center" wrapText="1"/>
    </xf>
    <xf numFmtId="0" fontId="0" fillId="0" borderId="0" xfId="0" applyAlignment="1">
      <alignment horizontal="left" vertical="center" wrapText="1"/>
    </xf>
    <xf numFmtId="0" fontId="9" fillId="2" borderId="0" xfId="0" applyFont="1" applyFill="1" applyBorder="1" applyAlignment="1">
      <alignment vertical="center" wrapText="1"/>
    </xf>
    <xf numFmtId="14" fontId="6" fillId="0" borderId="19" xfId="0" applyNumberFormat="1" applyFont="1" applyBorder="1" applyAlignment="1">
      <alignment horizontal="center" vertical="center"/>
    </xf>
    <xf numFmtId="4" fontId="6" fillId="0" borderId="0" xfId="0" applyNumberFormat="1" applyFont="1" applyBorder="1" applyAlignment="1">
      <alignment horizontal="justify" vertical="center" wrapText="1"/>
    </xf>
    <xf numFmtId="164" fontId="4" fillId="0" borderId="17" xfId="0" applyNumberFormat="1" applyFont="1" applyBorder="1" applyAlignment="1">
      <alignment vertical="center"/>
    </xf>
    <xf numFmtId="14" fontId="6" fillId="0" borderId="12" xfId="0" applyNumberFormat="1" applyFont="1" applyBorder="1" applyAlignment="1">
      <alignment horizontal="center" vertical="center"/>
    </xf>
    <xf numFmtId="4" fontId="6" fillId="0" borderId="11"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0" fontId="10" fillId="2" borderId="0" xfId="0" applyFont="1" applyFill="1" applyAlignment="1"/>
    <xf numFmtId="0" fontId="10" fillId="2" borderId="0" xfId="0" applyFont="1" applyFill="1" applyAlignment="1">
      <alignment horizontal="center"/>
    </xf>
    <xf numFmtId="165" fontId="11" fillId="2" borderId="0" xfId="0" applyNumberFormat="1" applyFont="1" applyFill="1" applyBorder="1" applyAlignment="1">
      <alignment horizontal="center" vertical="center"/>
    </xf>
    <xf numFmtId="0" fontId="12" fillId="2" borderId="0" xfId="0" applyFont="1" applyFill="1" applyBorder="1" applyAlignment="1">
      <alignment vertical="center"/>
    </xf>
    <xf numFmtId="0" fontId="13" fillId="2" borderId="0" xfId="0" applyFont="1" applyFill="1" applyAlignment="1">
      <alignment vertical="top"/>
    </xf>
    <xf numFmtId="0" fontId="14" fillId="2" borderId="0" xfId="0" applyFont="1" applyFill="1" applyBorder="1" applyAlignment="1">
      <alignment vertical="center"/>
    </xf>
    <xf numFmtId="0" fontId="11" fillId="2" borderId="0" xfId="0" applyFont="1" applyFill="1" applyAlignment="1">
      <alignment horizontal="center"/>
    </xf>
    <xf numFmtId="0" fontId="15" fillId="2" borderId="0" xfId="0" applyFont="1" applyFill="1" applyBorder="1" applyAlignment="1">
      <alignment horizontal="center" vertical="center"/>
    </xf>
    <xf numFmtId="0" fontId="10" fillId="2" borderId="0" xfId="0" applyFont="1" applyFill="1" applyAlignment="1">
      <alignment vertical="center"/>
    </xf>
    <xf numFmtId="164" fontId="0" fillId="0" borderId="0" xfId="0" applyNumberFormat="1" applyBorder="1" applyAlignment="1">
      <alignment vertical="center"/>
    </xf>
    <xf numFmtId="164" fontId="1" fillId="0" borderId="0" xfId="0" applyNumberFormat="1" applyFont="1" applyBorder="1"/>
    <xf numFmtId="0" fontId="10" fillId="2" borderId="0" xfId="0" applyFont="1" applyFill="1" applyAlignment="1">
      <alignment horizontal="center"/>
    </xf>
    <xf numFmtId="0" fontId="10" fillId="2" borderId="0" xfId="0" applyFont="1" applyFill="1" applyAlignment="1">
      <alignment horizontal="center" vertical="center"/>
    </xf>
    <xf numFmtId="0" fontId="0" fillId="0" borderId="19" xfId="0" applyBorder="1" applyAlignment="1">
      <alignment horizontal="left"/>
    </xf>
    <xf numFmtId="0" fontId="1" fillId="0" borderId="4" xfId="0" applyFont="1" applyBorder="1" applyAlignment="1">
      <alignment horizontal="center"/>
    </xf>
    <xf numFmtId="0" fontId="1" fillId="0" borderId="24" xfId="0" applyFont="1" applyBorder="1" applyAlignment="1">
      <alignment horizontal="center" vertical="center" wrapText="1"/>
    </xf>
    <xf numFmtId="0" fontId="9" fillId="2" borderId="0" xfId="0" applyFont="1" applyFill="1" applyAlignment="1">
      <alignment vertical="center" wrapText="1"/>
    </xf>
    <xf numFmtId="4" fontId="6" fillId="0" borderId="0" xfId="0" applyNumberFormat="1" applyFont="1" applyAlignment="1">
      <alignment horizontal="justify" vertical="center" wrapText="1"/>
    </xf>
    <xf numFmtId="0" fontId="10" fillId="2" borderId="0" xfId="0" applyFont="1" applyFill="1"/>
    <xf numFmtId="165" fontId="11" fillId="2" borderId="0" xfId="0" applyNumberFormat="1" applyFont="1" applyFill="1" applyAlignment="1">
      <alignment horizontal="center" vertical="center"/>
    </xf>
    <xf numFmtId="0" fontId="12" fillId="2" borderId="0" xfId="0" applyFont="1" applyFill="1" applyAlignment="1">
      <alignment vertical="center"/>
    </xf>
    <xf numFmtId="0" fontId="14" fillId="2" borderId="0" xfId="0" applyFont="1" applyFill="1" applyAlignment="1">
      <alignment vertical="center"/>
    </xf>
    <xf numFmtId="0" fontId="20" fillId="0" borderId="0" xfId="0" applyFont="1"/>
    <xf numFmtId="14" fontId="9" fillId="2" borderId="25" xfId="0" applyNumberFormat="1" applyFont="1" applyFill="1" applyBorder="1" applyAlignment="1">
      <alignment horizontal="center" vertical="center"/>
    </xf>
    <xf numFmtId="0" fontId="9" fillId="2" borderId="26" xfId="0" applyFont="1" applyFill="1" applyBorder="1" applyAlignment="1">
      <alignment vertical="center" wrapText="1"/>
    </xf>
    <xf numFmtId="14" fontId="9" fillId="2" borderId="27" xfId="0" applyNumberFormat="1" applyFont="1" applyFill="1" applyBorder="1" applyAlignment="1">
      <alignment horizontal="center" vertical="center"/>
    </xf>
    <xf numFmtId="0" fontId="9" fillId="2" borderId="28" xfId="0" applyFont="1" applyFill="1" applyBorder="1" applyAlignment="1">
      <alignment vertical="center" wrapText="1"/>
    </xf>
    <xf numFmtId="4" fontId="6" fillId="0" borderId="28" xfId="0" applyNumberFormat="1" applyFont="1" applyBorder="1" applyAlignment="1">
      <alignment horizontal="center" vertical="center" wrapText="1"/>
    </xf>
    <xf numFmtId="164" fontId="4" fillId="0" borderId="29" xfId="0" applyNumberFormat="1" applyFont="1" applyBorder="1" applyAlignment="1">
      <alignment vertical="center"/>
    </xf>
    <xf numFmtId="0" fontId="10" fillId="2" borderId="0" xfId="0" applyFont="1" applyFill="1" applyAlignment="1">
      <alignment horizontal="center" vertical="center"/>
    </xf>
    <xf numFmtId="4" fontId="9" fillId="0" borderId="30" xfId="0" applyNumberFormat="1" applyFont="1" applyBorder="1" applyAlignment="1">
      <alignment horizontal="justify" vertical="center" wrapText="1"/>
    </xf>
    <xf numFmtId="4" fontId="9" fillId="0" borderId="31" xfId="0" applyNumberFormat="1" applyFont="1" applyBorder="1" applyAlignment="1">
      <alignment horizontal="justify" vertical="center" wrapText="1"/>
    </xf>
    <xf numFmtId="4" fontId="9" fillId="0" borderId="1" xfId="0" applyNumberFormat="1" applyFont="1" applyBorder="1" applyAlignment="1">
      <alignment horizontal="justify" vertical="center" wrapText="1"/>
    </xf>
    <xf numFmtId="0" fontId="17" fillId="2" borderId="32" xfId="0" applyFont="1" applyFill="1" applyBorder="1" applyAlignment="1">
      <alignment horizontal="center" vertical="center" wrapText="1"/>
    </xf>
    <xf numFmtId="0" fontId="9" fillId="2" borderId="33" xfId="0" applyFont="1" applyFill="1" applyBorder="1" applyAlignment="1">
      <alignment vertical="center" wrapText="1"/>
    </xf>
    <xf numFmtId="4" fontId="9" fillId="2" borderId="34" xfId="0" applyNumberFormat="1" applyFont="1" applyFill="1" applyBorder="1" applyAlignment="1">
      <alignment horizontal="justify" vertical="center" wrapText="1"/>
    </xf>
    <xf numFmtId="164" fontId="5" fillId="0" borderId="35" xfId="0" applyNumberFormat="1" applyFont="1" applyBorder="1" applyAlignment="1">
      <alignment vertical="center"/>
    </xf>
    <xf numFmtId="0" fontId="10" fillId="2" borderId="0" xfId="0" applyFont="1" applyFill="1" applyAlignment="1">
      <alignment horizont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10" fillId="0" borderId="0" xfId="0" applyFont="1" applyAlignment="1">
      <alignment horizontal="center" vertical="top"/>
    </xf>
    <xf numFmtId="0" fontId="0" fillId="0" borderId="19" xfId="0" applyBorder="1" applyAlignment="1">
      <alignment horizontal="left" wrapText="1"/>
    </xf>
    <xf numFmtId="0" fontId="0" fillId="0" borderId="0" xfId="0" applyAlignment="1">
      <alignment horizontal="left" wrapText="1"/>
    </xf>
    <xf numFmtId="0" fontId="0" fillId="0" borderId="17"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277E6F5A-1DC2-4CBF-B82F-D9764A899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5"/>
  <sheetViews>
    <sheetView view="pageBreakPreview" topLeftCell="A97" zoomScale="70" zoomScaleNormal="70" zoomScaleSheetLayoutView="70" zoomScalePageLayoutView="40" workbookViewId="0">
      <selection activeCell="D106" sqref="D106"/>
    </sheetView>
  </sheetViews>
  <sheetFormatPr baseColWidth="10" defaultColWidth="9.140625" defaultRowHeight="15" x14ac:dyDescent="0.25"/>
  <cols>
    <col min="1" max="1" width="13.28515625" customWidth="1"/>
    <col min="2" max="2" width="33.28515625" style="3" customWidth="1"/>
    <col min="3" max="3" width="84.28515625" customWidth="1"/>
    <col min="4" max="4" width="16.140625" style="25" customWidth="1"/>
    <col min="5" max="5" width="13.5703125" bestFit="1" customWidth="1"/>
    <col min="6" max="6" width="14.42578125" bestFit="1" customWidth="1"/>
  </cols>
  <sheetData>
    <row r="1" spans="1:4" ht="15.75" x14ac:dyDescent="0.25">
      <c r="A1" s="102" t="s">
        <v>0</v>
      </c>
      <c r="B1" s="103"/>
      <c r="C1" s="103"/>
      <c r="D1" s="104"/>
    </row>
    <row r="2" spans="1:4" ht="15.75" x14ac:dyDescent="0.25">
      <c r="A2" s="99" t="s">
        <v>1</v>
      </c>
      <c r="B2" s="100"/>
      <c r="C2" s="100"/>
      <c r="D2" s="101"/>
    </row>
    <row r="3" spans="1:4" ht="15.75" x14ac:dyDescent="0.25">
      <c r="A3" s="99" t="s">
        <v>2</v>
      </c>
      <c r="B3" s="100"/>
      <c r="C3" s="100"/>
      <c r="D3" s="101"/>
    </row>
    <row r="4" spans="1:4" x14ac:dyDescent="0.25">
      <c r="A4" s="31"/>
      <c r="B4" s="28"/>
      <c r="C4" s="29"/>
      <c r="D4" s="30"/>
    </row>
    <row r="5" spans="1:4" x14ac:dyDescent="0.25">
      <c r="A5" s="31"/>
      <c r="B5" s="28"/>
      <c r="C5" s="29"/>
      <c r="D5" s="30"/>
    </row>
    <row r="6" spans="1:4" ht="15.75" x14ac:dyDescent="0.25">
      <c r="A6" s="35" t="s">
        <v>3</v>
      </c>
      <c r="B6" s="28"/>
      <c r="C6" s="29"/>
      <c r="D6" s="30"/>
    </row>
    <row r="7" spans="1:4" ht="15.75" x14ac:dyDescent="0.25">
      <c r="A7" s="35" t="s">
        <v>5</v>
      </c>
      <c r="B7" s="28"/>
      <c r="C7" s="29"/>
      <c r="D7" s="30"/>
    </row>
    <row r="8" spans="1:4" ht="15.75" x14ac:dyDescent="0.25">
      <c r="A8" s="35" t="s">
        <v>4</v>
      </c>
      <c r="B8" s="28"/>
      <c r="C8" s="29"/>
      <c r="D8" s="30"/>
    </row>
    <row r="9" spans="1:4" x14ac:dyDescent="0.25">
      <c r="A9" s="31"/>
      <c r="B9" s="28"/>
      <c r="C9" s="29"/>
      <c r="D9" s="30"/>
    </row>
    <row r="10" spans="1:4" ht="15.75" x14ac:dyDescent="0.25">
      <c r="A10" s="96" t="s">
        <v>14</v>
      </c>
      <c r="B10" s="97"/>
      <c r="C10" s="97"/>
      <c r="D10" s="98"/>
    </row>
    <row r="11" spans="1:4" ht="15.75" thickBot="1" x14ac:dyDescent="0.3">
      <c r="A11" s="31"/>
      <c r="B11" s="28"/>
      <c r="C11" s="29"/>
      <c r="D11" s="30"/>
    </row>
    <row r="12" spans="1:4" ht="46.5" customHeight="1" thickBot="1" x14ac:dyDescent="0.3">
      <c r="A12" s="6" t="s">
        <v>6</v>
      </c>
      <c r="B12" s="5" t="s">
        <v>7</v>
      </c>
      <c r="C12" s="6" t="s">
        <v>8</v>
      </c>
      <c r="D12" s="46" t="s">
        <v>10</v>
      </c>
    </row>
    <row r="13" spans="1:4" ht="48" x14ac:dyDescent="0.25">
      <c r="A13" s="40">
        <v>44684</v>
      </c>
      <c r="B13" s="38" t="s">
        <v>57</v>
      </c>
      <c r="C13" s="39" t="s">
        <v>71</v>
      </c>
      <c r="D13" s="44">
        <v>485</v>
      </c>
    </row>
    <row r="14" spans="1:4" ht="84" x14ac:dyDescent="0.25">
      <c r="A14" s="40">
        <v>44687</v>
      </c>
      <c r="B14" s="38" t="s">
        <v>49</v>
      </c>
      <c r="C14" s="39" t="s">
        <v>72</v>
      </c>
      <c r="D14" s="43">
        <v>1044</v>
      </c>
    </row>
    <row r="15" spans="1:4" ht="96" x14ac:dyDescent="0.25">
      <c r="A15" s="40">
        <v>44687</v>
      </c>
      <c r="B15" s="38" t="s">
        <v>50</v>
      </c>
      <c r="C15" s="39" t="s">
        <v>73</v>
      </c>
      <c r="D15" s="43">
        <v>1061.5</v>
      </c>
    </row>
    <row r="16" spans="1:4" ht="60" x14ac:dyDescent="0.25">
      <c r="A16" s="40">
        <v>44687</v>
      </c>
      <c r="B16" s="38" t="s">
        <v>32</v>
      </c>
      <c r="C16" s="39" t="s">
        <v>63</v>
      </c>
      <c r="D16" s="43">
        <f>1344-192.5</f>
        <v>1151.5</v>
      </c>
    </row>
    <row r="17" spans="1:4" ht="60" x14ac:dyDescent="0.25">
      <c r="A17" s="40">
        <v>44687</v>
      </c>
      <c r="B17" s="38" t="s">
        <v>58</v>
      </c>
      <c r="C17" s="39" t="s">
        <v>64</v>
      </c>
      <c r="D17" s="43">
        <v>415.4</v>
      </c>
    </row>
    <row r="18" spans="1:4" ht="60" x14ac:dyDescent="0.25">
      <c r="A18" s="40">
        <v>44687</v>
      </c>
      <c r="B18" s="38" t="s">
        <v>59</v>
      </c>
      <c r="C18" s="39" t="s">
        <v>65</v>
      </c>
      <c r="D18" s="44">
        <v>88</v>
      </c>
    </row>
    <row r="19" spans="1:4" ht="48" x14ac:dyDescent="0.25">
      <c r="A19" s="40">
        <v>44687</v>
      </c>
      <c r="B19" s="38" t="s">
        <v>33</v>
      </c>
      <c r="C19" s="39" t="s">
        <v>66</v>
      </c>
      <c r="D19" s="43">
        <v>652.12</v>
      </c>
    </row>
    <row r="20" spans="1:4" ht="48" x14ac:dyDescent="0.25">
      <c r="A20" s="40">
        <v>44687</v>
      </c>
      <c r="B20" s="38" t="s">
        <v>51</v>
      </c>
      <c r="C20" s="39" t="s">
        <v>67</v>
      </c>
      <c r="D20" s="43">
        <v>129</v>
      </c>
    </row>
    <row r="21" spans="1:4" ht="48" x14ac:dyDescent="0.25">
      <c r="A21" s="40">
        <v>44687</v>
      </c>
      <c r="B21" s="38" t="s">
        <v>60</v>
      </c>
      <c r="C21" s="39" t="s">
        <v>68</v>
      </c>
      <c r="D21" s="43">
        <v>1208.95</v>
      </c>
    </row>
    <row r="22" spans="1:4" ht="48" x14ac:dyDescent="0.25">
      <c r="A22" s="40">
        <v>44687</v>
      </c>
      <c r="B22" s="38" t="s">
        <v>61</v>
      </c>
      <c r="C22" s="39" t="s">
        <v>69</v>
      </c>
      <c r="D22" s="43">
        <v>1178.95</v>
      </c>
    </row>
    <row r="23" spans="1:4" ht="48" x14ac:dyDescent="0.25">
      <c r="A23" s="81">
        <v>44687</v>
      </c>
      <c r="B23" s="82" t="s">
        <v>62</v>
      </c>
      <c r="C23" s="39" t="s">
        <v>70</v>
      </c>
      <c r="D23" s="43">
        <v>1252</v>
      </c>
    </row>
    <row r="24" spans="1:4" ht="48" x14ac:dyDescent="0.25">
      <c r="A24" s="81">
        <v>44687</v>
      </c>
      <c r="B24" s="82" t="s">
        <v>56</v>
      </c>
      <c r="C24" s="39" t="s">
        <v>76</v>
      </c>
      <c r="D24" s="43">
        <v>286</v>
      </c>
    </row>
    <row r="25" spans="1:4" ht="36" x14ac:dyDescent="0.25">
      <c r="A25" s="81">
        <v>44687</v>
      </c>
      <c r="B25" s="82" t="s">
        <v>74</v>
      </c>
      <c r="C25" s="39" t="s">
        <v>77</v>
      </c>
      <c r="D25" s="43">
        <v>72</v>
      </c>
    </row>
    <row r="26" spans="1:4" ht="15.75" thickBot="1" x14ac:dyDescent="0.3">
      <c r="A26" s="83"/>
      <c r="B26" s="84"/>
      <c r="C26" s="85" t="s">
        <v>11</v>
      </c>
      <c r="D26" s="86">
        <f>SUM(D13:D25)</f>
        <v>9024.4199999999983</v>
      </c>
    </row>
    <row r="27" spans="1:4" x14ac:dyDescent="0.25">
      <c r="A27" s="48"/>
      <c r="B27" s="49"/>
      <c r="C27" s="57" t="s">
        <v>9</v>
      </c>
      <c r="D27" s="26">
        <f>D26</f>
        <v>9024.4199999999983</v>
      </c>
    </row>
    <row r="28" spans="1:4" ht="36" x14ac:dyDescent="0.25">
      <c r="A28" s="81">
        <v>44687</v>
      </c>
      <c r="B28" s="82" t="s">
        <v>75</v>
      </c>
      <c r="C28" s="39" t="s">
        <v>78</v>
      </c>
      <c r="D28" s="43">
        <v>54</v>
      </c>
    </row>
    <row r="29" spans="1:4" ht="48" x14ac:dyDescent="0.25">
      <c r="A29" s="81">
        <v>44694</v>
      </c>
      <c r="B29" s="82" t="s">
        <v>75</v>
      </c>
      <c r="C29" s="39" t="s">
        <v>88</v>
      </c>
      <c r="D29" s="43">
        <f>84-24.5</f>
        <v>59.5</v>
      </c>
    </row>
    <row r="30" spans="1:4" ht="48" x14ac:dyDescent="0.25">
      <c r="A30" s="81">
        <v>44694</v>
      </c>
      <c r="B30" s="82" t="s">
        <v>79</v>
      </c>
      <c r="C30" s="39" t="s">
        <v>89</v>
      </c>
      <c r="D30" s="43">
        <f>84-28.75</f>
        <v>55.25</v>
      </c>
    </row>
    <row r="31" spans="1:4" ht="36" x14ac:dyDescent="0.25">
      <c r="A31" s="81">
        <v>44698</v>
      </c>
      <c r="B31" s="82" t="s">
        <v>33</v>
      </c>
      <c r="C31" s="39" t="s">
        <v>81</v>
      </c>
      <c r="D31" s="43">
        <v>96</v>
      </c>
    </row>
    <row r="32" spans="1:4" ht="36" x14ac:dyDescent="0.25">
      <c r="A32" s="81">
        <v>44698</v>
      </c>
      <c r="B32" s="82" t="s">
        <v>51</v>
      </c>
      <c r="C32" s="39" t="s">
        <v>82</v>
      </c>
      <c r="D32" s="43">
        <v>96</v>
      </c>
    </row>
    <row r="33" spans="1:4" ht="60" x14ac:dyDescent="0.25">
      <c r="A33" s="81">
        <v>44698</v>
      </c>
      <c r="B33" s="82" t="s">
        <v>44</v>
      </c>
      <c r="C33" s="39" t="s">
        <v>83</v>
      </c>
      <c r="D33" s="43">
        <v>54</v>
      </c>
    </row>
    <row r="34" spans="1:4" ht="36" x14ac:dyDescent="0.25">
      <c r="A34" s="81">
        <v>44698</v>
      </c>
      <c r="B34" s="82" t="s">
        <v>44</v>
      </c>
      <c r="C34" s="39" t="s">
        <v>84</v>
      </c>
      <c r="D34" s="43">
        <v>125</v>
      </c>
    </row>
    <row r="35" spans="1:4" ht="36" x14ac:dyDescent="0.25">
      <c r="A35" s="81">
        <v>44698</v>
      </c>
      <c r="B35" s="82" t="s">
        <v>80</v>
      </c>
      <c r="C35" s="39" t="s">
        <v>85</v>
      </c>
      <c r="D35" s="43">
        <v>84.5</v>
      </c>
    </row>
    <row r="36" spans="1:4" ht="36" x14ac:dyDescent="0.25">
      <c r="A36" s="81">
        <v>44698</v>
      </c>
      <c r="B36" s="82" t="s">
        <v>45</v>
      </c>
      <c r="C36" s="39" t="s">
        <v>86</v>
      </c>
      <c r="D36" s="43">
        <v>117</v>
      </c>
    </row>
    <row r="37" spans="1:4" ht="60" x14ac:dyDescent="0.25">
      <c r="A37" s="81">
        <v>44698</v>
      </c>
      <c r="B37" s="82" t="s">
        <v>38</v>
      </c>
      <c r="C37" s="90" t="s">
        <v>87</v>
      </c>
      <c r="D37" s="43">
        <v>62</v>
      </c>
    </row>
    <row r="38" spans="1:4" ht="60" x14ac:dyDescent="0.25">
      <c r="A38" s="81">
        <v>44698</v>
      </c>
      <c r="B38" s="82" t="s">
        <v>44</v>
      </c>
      <c r="C38" s="89" t="s">
        <v>90</v>
      </c>
      <c r="D38" s="43">
        <v>85.5</v>
      </c>
    </row>
    <row r="39" spans="1:4" ht="60" x14ac:dyDescent="0.25">
      <c r="A39" s="81">
        <v>44698</v>
      </c>
      <c r="B39" s="82" t="s">
        <v>41</v>
      </c>
      <c r="C39" s="39" t="s">
        <v>91</v>
      </c>
      <c r="D39" s="43">
        <v>55</v>
      </c>
    </row>
    <row r="40" spans="1:4" ht="60" x14ac:dyDescent="0.25">
      <c r="A40" s="81">
        <v>44698</v>
      </c>
      <c r="B40" s="82" t="s">
        <v>38</v>
      </c>
      <c r="C40" s="39" t="s">
        <v>92</v>
      </c>
      <c r="D40" s="43">
        <v>35</v>
      </c>
    </row>
    <row r="41" spans="1:4" ht="96" x14ac:dyDescent="0.25">
      <c r="A41" s="81">
        <v>44698</v>
      </c>
      <c r="B41" s="82" t="s">
        <v>53</v>
      </c>
      <c r="C41" s="39" t="s">
        <v>93</v>
      </c>
      <c r="D41" s="43">
        <v>443</v>
      </c>
    </row>
    <row r="42" spans="1:4" ht="15.75" thickBot="1" x14ac:dyDescent="0.3">
      <c r="A42" s="83"/>
      <c r="B42" s="84"/>
      <c r="C42" s="85" t="s">
        <v>11</v>
      </c>
      <c r="D42" s="86">
        <f>SUM(D27:D41)</f>
        <v>10446.169999999998</v>
      </c>
    </row>
    <row r="43" spans="1:4" x14ac:dyDescent="0.25">
      <c r="A43" s="48"/>
      <c r="B43" s="49"/>
      <c r="C43" s="57" t="s">
        <v>9</v>
      </c>
      <c r="D43" s="26">
        <f>D42</f>
        <v>10446.169999999998</v>
      </c>
    </row>
    <row r="44" spans="1:4" s="37" customFormat="1" ht="48" x14ac:dyDescent="0.25">
      <c r="A44" s="81">
        <v>44698</v>
      </c>
      <c r="B44" s="82" t="s">
        <v>35</v>
      </c>
      <c r="C44" s="39" t="s">
        <v>94</v>
      </c>
      <c r="D44" s="43">
        <v>40</v>
      </c>
    </row>
    <row r="45" spans="1:4" s="37" customFormat="1" ht="48" x14ac:dyDescent="0.25">
      <c r="A45" s="81">
        <v>44704</v>
      </c>
      <c r="B45" s="82" t="s">
        <v>95</v>
      </c>
      <c r="C45" s="39" t="s">
        <v>96</v>
      </c>
      <c r="D45" s="43">
        <v>567</v>
      </c>
    </row>
    <row r="46" spans="1:4" s="37" customFormat="1" ht="48" x14ac:dyDescent="0.25">
      <c r="A46" s="81">
        <v>44704</v>
      </c>
      <c r="B46" s="82" t="s">
        <v>97</v>
      </c>
      <c r="C46" s="39" t="s">
        <v>100</v>
      </c>
      <c r="D46" s="43">
        <v>567</v>
      </c>
    </row>
    <row r="47" spans="1:4" s="37" customFormat="1" ht="48" x14ac:dyDescent="0.25">
      <c r="A47" s="81">
        <v>44704</v>
      </c>
      <c r="B47" s="82" t="s">
        <v>98</v>
      </c>
      <c r="C47" s="39" t="s">
        <v>101</v>
      </c>
      <c r="D47" s="43">
        <v>567</v>
      </c>
    </row>
    <row r="48" spans="1:4" s="37" customFormat="1" ht="68.25" customHeight="1" x14ac:dyDescent="0.25">
      <c r="A48" s="81">
        <v>44704</v>
      </c>
      <c r="B48" s="82" t="s">
        <v>33</v>
      </c>
      <c r="C48" s="39" t="s">
        <v>102</v>
      </c>
      <c r="D48" s="43">
        <v>668.12</v>
      </c>
    </row>
    <row r="49" spans="1:4" s="37" customFormat="1" ht="60" x14ac:dyDescent="0.25">
      <c r="A49" s="81">
        <v>44704</v>
      </c>
      <c r="B49" s="82" t="s">
        <v>34</v>
      </c>
      <c r="C49" s="39" t="s">
        <v>103</v>
      </c>
      <c r="D49" s="43">
        <v>55</v>
      </c>
    </row>
    <row r="50" spans="1:4" s="37" customFormat="1" ht="36" x14ac:dyDescent="0.25">
      <c r="A50" s="81">
        <v>44704</v>
      </c>
      <c r="B50" s="82" t="s">
        <v>52</v>
      </c>
      <c r="C50" s="39" t="s">
        <v>104</v>
      </c>
      <c r="D50" s="43">
        <v>45</v>
      </c>
    </row>
    <row r="51" spans="1:4" s="37" customFormat="1" ht="36" x14ac:dyDescent="0.25">
      <c r="A51" s="81">
        <v>44704</v>
      </c>
      <c r="B51" s="82" t="s">
        <v>34</v>
      </c>
      <c r="C51" s="39" t="s">
        <v>105</v>
      </c>
      <c r="D51" s="43">
        <v>45</v>
      </c>
    </row>
    <row r="52" spans="1:4" s="37" customFormat="1" ht="36" x14ac:dyDescent="0.25">
      <c r="A52" s="81">
        <v>44704</v>
      </c>
      <c r="B52" s="82" t="s">
        <v>42</v>
      </c>
      <c r="C52" s="39" t="s">
        <v>106</v>
      </c>
      <c r="D52" s="43">
        <v>138</v>
      </c>
    </row>
    <row r="53" spans="1:4" s="37" customFormat="1" ht="36" x14ac:dyDescent="0.25">
      <c r="A53" s="81">
        <v>44704</v>
      </c>
      <c r="B53" s="82" t="s">
        <v>54</v>
      </c>
      <c r="C53" s="88" t="s">
        <v>107</v>
      </c>
      <c r="D53" s="43">
        <v>113</v>
      </c>
    </row>
    <row r="54" spans="1:4" s="37" customFormat="1" ht="60" x14ac:dyDescent="0.25">
      <c r="A54" s="81">
        <v>44704</v>
      </c>
      <c r="B54" s="82" t="s">
        <v>35</v>
      </c>
      <c r="C54" s="39" t="s">
        <v>108</v>
      </c>
      <c r="D54" s="43">
        <v>137</v>
      </c>
    </row>
    <row r="55" spans="1:4" s="37" customFormat="1" ht="48" x14ac:dyDescent="0.25">
      <c r="A55" s="81">
        <v>44704</v>
      </c>
      <c r="B55" s="82" t="s">
        <v>43</v>
      </c>
      <c r="C55" s="39" t="s">
        <v>109</v>
      </c>
      <c r="D55" s="43">
        <v>133</v>
      </c>
    </row>
    <row r="56" spans="1:4" s="37" customFormat="1" ht="60" x14ac:dyDescent="0.25">
      <c r="A56" s="81">
        <v>44704</v>
      </c>
      <c r="B56" s="82" t="s">
        <v>39</v>
      </c>
      <c r="C56" s="39" t="s">
        <v>110</v>
      </c>
      <c r="D56" s="43">
        <v>58</v>
      </c>
    </row>
    <row r="57" spans="1:4" s="37" customFormat="1" ht="48" x14ac:dyDescent="0.25">
      <c r="A57" s="81">
        <v>44704</v>
      </c>
      <c r="B57" s="82" t="s">
        <v>35</v>
      </c>
      <c r="C57" s="39" t="s">
        <v>111</v>
      </c>
      <c r="D57" s="43">
        <v>41</v>
      </c>
    </row>
    <row r="58" spans="1:4" s="37" customFormat="1" ht="48" x14ac:dyDescent="0.25">
      <c r="A58" s="81">
        <v>44704</v>
      </c>
      <c r="B58" s="82" t="s">
        <v>99</v>
      </c>
      <c r="C58" s="39" t="s">
        <v>112</v>
      </c>
      <c r="D58" s="43">
        <v>104</v>
      </c>
    </row>
    <row r="59" spans="1:4" s="37" customFormat="1" ht="15.75" thickBot="1" x14ac:dyDescent="0.3">
      <c r="A59" s="41"/>
      <c r="B59" s="42"/>
      <c r="C59" s="56" t="s">
        <v>11</v>
      </c>
      <c r="D59" s="47">
        <f>SUM(D43:D58)</f>
        <v>13724.289999999999</v>
      </c>
    </row>
    <row r="60" spans="1:4" s="37" customFormat="1" x14ac:dyDescent="0.25">
      <c r="A60" s="48"/>
      <c r="B60" s="49"/>
      <c r="C60" s="57" t="s">
        <v>9</v>
      </c>
      <c r="D60" s="26">
        <f>D59</f>
        <v>13724.289999999999</v>
      </c>
    </row>
    <row r="61" spans="1:4" s="37" customFormat="1" ht="48" x14ac:dyDescent="0.25">
      <c r="A61" s="81">
        <v>44704</v>
      </c>
      <c r="B61" s="82" t="s">
        <v>35</v>
      </c>
      <c r="C61" s="39" t="s">
        <v>113</v>
      </c>
      <c r="D61" s="43">
        <v>119</v>
      </c>
    </row>
    <row r="62" spans="1:4" s="37" customFormat="1" ht="60" x14ac:dyDescent="0.25">
      <c r="A62" s="81">
        <v>44704</v>
      </c>
      <c r="B62" s="82" t="s">
        <v>43</v>
      </c>
      <c r="C62" s="39" t="s">
        <v>115</v>
      </c>
      <c r="D62" s="43">
        <v>106</v>
      </c>
    </row>
    <row r="63" spans="1:4" s="37" customFormat="1" ht="48" x14ac:dyDescent="0.25">
      <c r="A63" s="81">
        <v>44704</v>
      </c>
      <c r="B63" s="82" t="s">
        <v>35</v>
      </c>
      <c r="C63" s="39" t="s">
        <v>116</v>
      </c>
      <c r="D63" s="43">
        <v>62</v>
      </c>
    </row>
    <row r="64" spans="1:4" s="37" customFormat="1" ht="48" x14ac:dyDescent="0.25">
      <c r="A64" s="81">
        <v>44705</v>
      </c>
      <c r="B64" s="82" t="s">
        <v>32</v>
      </c>
      <c r="C64" s="39" t="s">
        <v>117</v>
      </c>
      <c r="D64" s="43">
        <v>567</v>
      </c>
    </row>
    <row r="65" spans="1:4" s="37" customFormat="1" ht="60" x14ac:dyDescent="0.25">
      <c r="A65" s="81">
        <v>44705</v>
      </c>
      <c r="B65" s="82" t="s">
        <v>56</v>
      </c>
      <c r="C65" s="39" t="s">
        <v>118</v>
      </c>
      <c r="D65" s="43">
        <v>567</v>
      </c>
    </row>
    <row r="66" spans="1:4" s="37" customFormat="1" ht="60" x14ac:dyDescent="0.25">
      <c r="A66" s="81">
        <v>44705</v>
      </c>
      <c r="B66" s="82" t="s">
        <v>114</v>
      </c>
      <c r="C66" s="39" t="s">
        <v>119</v>
      </c>
      <c r="D66" s="43">
        <v>567</v>
      </c>
    </row>
    <row r="67" spans="1:4" s="37" customFormat="1" ht="36" x14ac:dyDescent="0.25">
      <c r="A67" s="81">
        <v>44706</v>
      </c>
      <c r="B67" s="82" t="s">
        <v>31</v>
      </c>
      <c r="C67" s="39" t="s">
        <v>121</v>
      </c>
      <c r="D67" s="43">
        <v>147</v>
      </c>
    </row>
    <row r="68" spans="1:4" s="37" customFormat="1" ht="36" x14ac:dyDescent="0.25">
      <c r="A68" s="81">
        <v>44706</v>
      </c>
      <c r="B68" s="82" t="s">
        <v>120</v>
      </c>
      <c r="C68" s="39" t="s">
        <v>122</v>
      </c>
      <c r="D68" s="43">
        <v>147</v>
      </c>
    </row>
    <row r="69" spans="1:4" s="37" customFormat="1" ht="72" x14ac:dyDescent="0.25">
      <c r="A69" s="81">
        <v>44707</v>
      </c>
      <c r="B69" s="82" t="s">
        <v>56</v>
      </c>
      <c r="C69" s="39" t="s">
        <v>123</v>
      </c>
      <c r="D69" s="43">
        <v>987</v>
      </c>
    </row>
    <row r="70" spans="1:4" s="37" customFormat="1" ht="72" x14ac:dyDescent="0.25">
      <c r="A70" s="81">
        <v>44707</v>
      </c>
      <c r="B70" s="82" t="s">
        <v>124</v>
      </c>
      <c r="C70" s="39" t="s">
        <v>125</v>
      </c>
      <c r="D70" s="43">
        <v>987</v>
      </c>
    </row>
    <row r="71" spans="1:4" s="37" customFormat="1" ht="48" x14ac:dyDescent="0.25">
      <c r="A71" s="81">
        <v>44712</v>
      </c>
      <c r="B71" s="82" t="s">
        <v>55</v>
      </c>
      <c r="C71" s="39" t="s">
        <v>128</v>
      </c>
      <c r="D71" s="43">
        <v>58</v>
      </c>
    </row>
    <row r="72" spans="1:4" s="37" customFormat="1" ht="48" x14ac:dyDescent="0.25">
      <c r="A72" s="81">
        <v>44712</v>
      </c>
      <c r="B72" s="82" t="s">
        <v>55</v>
      </c>
      <c r="C72" s="39" t="s">
        <v>129</v>
      </c>
      <c r="D72" s="43">
        <v>97</v>
      </c>
    </row>
    <row r="73" spans="1:4" s="37" customFormat="1" ht="36" x14ac:dyDescent="0.25">
      <c r="A73" s="81">
        <v>44712</v>
      </c>
      <c r="B73" s="82" t="s">
        <v>55</v>
      </c>
      <c r="C73" s="39" t="s">
        <v>130</v>
      </c>
      <c r="D73" s="43">
        <v>112</v>
      </c>
    </row>
    <row r="74" spans="1:4" s="37" customFormat="1" ht="48" x14ac:dyDescent="0.25">
      <c r="A74" s="81">
        <v>44712</v>
      </c>
      <c r="B74" s="82" t="s">
        <v>126</v>
      </c>
      <c r="C74" s="39" t="s">
        <v>131</v>
      </c>
      <c r="D74" s="43">
        <v>133</v>
      </c>
    </row>
    <row r="75" spans="1:4" s="37" customFormat="1" ht="15.75" thickBot="1" x14ac:dyDescent="0.3">
      <c r="A75" s="41"/>
      <c r="B75" s="42"/>
      <c r="C75" s="56" t="s">
        <v>11</v>
      </c>
      <c r="D75" s="47">
        <f>SUM(D60:D74)</f>
        <v>18380.29</v>
      </c>
    </row>
    <row r="76" spans="1:4" s="37" customFormat="1" x14ac:dyDescent="0.25">
      <c r="A76" s="48"/>
      <c r="B76" s="49"/>
      <c r="C76" s="57" t="s">
        <v>9</v>
      </c>
      <c r="D76" s="26">
        <f>+D75</f>
        <v>18380.29</v>
      </c>
    </row>
    <row r="77" spans="1:4" s="37" customFormat="1" ht="48" x14ac:dyDescent="0.25">
      <c r="A77" s="81">
        <v>44712</v>
      </c>
      <c r="B77" s="82" t="s">
        <v>56</v>
      </c>
      <c r="C77" s="39" t="s">
        <v>132</v>
      </c>
      <c r="D77" s="43">
        <v>62</v>
      </c>
    </row>
    <row r="78" spans="1:4" s="37" customFormat="1" ht="48" x14ac:dyDescent="0.25">
      <c r="A78" s="81">
        <v>44712</v>
      </c>
      <c r="B78" s="82" t="s">
        <v>127</v>
      </c>
      <c r="C78" s="39" t="s">
        <v>133</v>
      </c>
      <c r="D78" s="43">
        <v>67</v>
      </c>
    </row>
    <row r="79" spans="1:4" s="37" customFormat="1" ht="60" x14ac:dyDescent="0.25">
      <c r="A79" s="81">
        <v>44712</v>
      </c>
      <c r="B79" s="82" t="s">
        <v>38</v>
      </c>
      <c r="C79" s="39" t="s">
        <v>134</v>
      </c>
      <c r="D79" s="43">
        <v>62</v>
      </c>
    </row>
    <row r="80" spans="1:4" s="37" customFormat="1" ht="48" x14ac:dyDescent="0.25">
      <c r="A80" s="81">
        <v>44712</v>
      </c>
      <c r="B80" s="82" t="s">
        <v>38</v>
      </c>
      <c r="C80" s="39" t="s">
        <v>135</v>
      </c>
      <c r="D80" s="43">
        <v>115</v>
      </c>
    </row>
    <row r="81" spans="1:4" s="37" customFormat="1" ht="36" x14ac:dyDescent="0.25">
      <c r="A81" s="81">
        <v>44712</v>
      </c>
      <c r="B81" s="82" t="s">
        <v>37</v>
      </c>
      <c r="C81" s="39" t="s">
        <v>136</v>
      </c>
      <c r="D81" s="43">
        <v>472</v>
      </c>
    </row>
    <row r="82" spans="1:4" s="37" customFormat="1" ht="36" x14ac:dyDescent="0.25">
      <c r="A82" s="81">
        <v>44712</v>
      </c>
      <c r="B82" s="82" t="s">
        <v>45</v>
      </c>
      <c r="C82" s="39" t="s">
        <v>137</v>
      </c>
      <c r="D82" s="43">
        <v>139</v>
      </c>
    </row>
    <row r="83" spans="1:4" s="37" customFormat="1" ht="36" x14ac:dyDescent="0.25">
      <c r="A83" s="81">
        <v>44712</v>
      </c>
      <c r="B83" s="82" t="s">
        <v>54</v>
      </c>
      <c r="C83" s="39" t="s">
        <v>138</v>
      </c>
      <c r="D83" s="43">
        <v>138</v>
      </c>
    </row>
    <row r="84" spans="1:4" s="37" customFormat="1" ht="36" x14ac:dyDescent="0.25">
      <c r="A84" s="81">
        <v>44712</v>
      </c>
      <c r="B84" s="82" t="s">
        <v>126</v>
      </c>
      <c r="C84" s="39" t="s">
        <v>139</v>
      </c>
      <c r="D84" s="43">
        <v>146</v>
      </c>
    </row>
    <row r="85" spans="1:4" s="37" customFormat="1" ht="60" x14ac:dyDescent="0.25">
      <c r="A85" s="81">
        <v>44712</v>
      </c>
      <c r="B85" s="82" t="s">
        <v>43</v>
      </c>
      <c r="C85" s="39" t="s">
        <v>140</v>
      </c>
      <c r="D85" s="43">
        <v>97</v>
      </c>
    </row>
    <row r="86" spans="1:4" s="37" customFormat="1" ht="48" x14ac:dyDescent="0.25">
      <c r="A86" s="81">
        <v>44712</v>
      </c>
      <c r="B86" s="82" t="s">
        <v>35</v>
      </c>
      <c r="C86" s="39" t="s">
        <v>141</v>
      </c>
      <c r="D86" s="43">
        <v>493</v>
      </c>
    </row>
    <row r="87" spans="1:4" s="37" customFormat="1" ht="48" x14ac:dyDescent="0.25">
      <c r="A87" s="81">
        <v>44712</v>
      </c>
      <c r="B87" s="82" t="s">
        <v>53</v>
      </c>
      <c r="C87" s="39" t="s">
        <v>142</v>
      </c>
      <c r="D87" s="43">
        <v>379</v>
      </c>
    </row>
    <row r="88" spans="1:4" s="37" customFormat="1" ht="60" x14ac:dyDescent="0.25">
      <c r="A88" s="81">
        <v>44712</v>
      </c>
      <c r="B88" s="82" t="s">
        <v>51</v>
      </c>
      <c r="C88" s="39" t="s">
        <v>145</v>
      </c>
      <c r="D88" s="43">
        <v>140</v>
      </c>
    </row>
    <row r="89" spans="1:4" s="37" customFormat="1" ht="60" x14ac:dyDescent="0.25">
      <c r="A89" s="81">
        <v>44712</v>
      </c>
      <c r="B89" s="82" t="s">
        <v>36</v>
      </c>
      <c r="C89" s="39" t="s">
        <v>146</v>
      </c>
      <c r="D89" s="43">
        <v>463</v>
      </c>
    </row>
    <row r="90" spans="1:4" s="37" customFormat="1" ht="36" x14ac:dyDescent="0.25">
      <c r="A90" s="81">
        <v>44712</v>
      </c>
      <c r="B90" s="82" t="s">
        <v>36</v>
      </c>
      <c r="C90" s="39" t="s">
        <v>147</v>
      </c>
      <c r="D90" s="43">
        <v>119</v>
      </c>
    </row>
    <row r="91" spans="1:4" s="37" customFormat="1" ht="36" x14ac:dyDescent="0.25">
      <c r="A91" s="81">
        <v>44712</v>
      </c>
      <c r="B91" s="82" t="s">
        <v>37</v>
      </c>
      <c r="C91" s="39" t="s">
        <v>148</v>
      </c>
      <c r="D91" s="43">
        <v>108</v>
      </c>
    </row>
    <row r="92" spans="1:4" s="37" customFormat="1" ht="36" x14ac:dyDescent="0.25">
      <c r="A92" s="81">
        <v>44712</v>
      </c>
      <c r="B92" s="82" t="s">
        <v>36</v>
      </c>
      <c r="C92" s="39" t="s">
        <v>149</v>
      </c>
      <c r="D92" s="43">
        <v>106</v>
      </c>
    </row>
    <row r="93" spans="1:4" s="37" customFormat="1" ht="15.75" thickBot="1" x14ac:dyDescent="0.3">
      <c r="A93" s="41"/>
      <c r="B93" s="42"/>
      <c r="C93" s="56" t="s">
        <v>11</v>
      </c>
      <c r="D93" s="47">
        <f>SUM(D76:D92)</f>
        <v>21486.29</v>
      </c>
    </row>
    <row r="94" spans="1:4" s="37" customFormat="1" x14ac:dyDescent="0.25">
      <c r="A94" s="48"/>
      <c r="B94" s="49"/>
      <c r="C94" s="57" t="s">
        <v>9</v>
      </c>
      <c r="D94" s="26">
        <f>D93</f>
        <v>21486.29</v>
      </c>
    </row>
    <row r="95" spans="1:4" s="37" customFormat="1" ht="48" x14ac:dyDescent="0.25">
      <c r="A95" s="81">
        <v>44712</v>
      </c>
      <c r="B95" s="82" t="s">
        <v>37</v>
      </c>
      <c r="C95" s="39" t="s">
        <v>150</v>
      </c>
      <c r="D95" s="43">
        <v>56</v>
      </c>
    </row>
    <row r="96" spans="1:4" s="37" customFormat="1" ht="48" x14ac:dyDescent="0.25">
      <c r="A96" s="81">
        <v>44712</v>
      </c>
      <c r="B96" s="82" t="s">
        <v>37</v>
      </c>
      <c r="C96" s="39" t="s">
        <v>151</v>
      </c>
      <c r="D96" s="43">
        <v>118</v>
      </c>
    </row>
    <row r="97" spans="1:5" s="37" customFormat="1" ht="36" x14ac:dyDescent="0.25">
      <c r="A97" s="81">
        <v>44712</v>
      </c>
      <c r="B97" s="82" t="s">
        <v>54</v>
      </c>
      <c r="C97" s="39" t="s">
        <v>152</v>
      </c>
      <c r="D97" s="43">
        <v>32</v>
      </c>
    </row>
    <row r="98" spans="1:5" s="37" customFormat="1" ht="36" x14ac:dyDescent="0.25">
      <c r="A98" s="81">
        <v>44712</v>
      </c>
      <c r="B98" s="82" t="s">
        <v>36</v>
      </c>
      <c r="C98" s="39" t="s">
        <v>153</v>
      </c>
      <c r="D98" s="43">
        <v>115</v>
      </c>
    </row>
    <row r="99" spans="1:5" s="37" customFormat="1" ht="36" x14ac:dyDescent="0.25">
      <c r="A99" s="81">
        <v>44712</v>
      </c>
      <c r="B99" s="82" t="s">
        <v>44</v>
      </c>
      <c r="C99" s="39" t="s">
        <v>154</v>
      </c>
      <c r="D99" s="43">
        <v>69</v>
      </c>
    </row>
    <row r="100" spans="1:5" s="37" customFormat="1" ht="36" x14ac:dyDescent="0.25">
      <c r="A100" s="81">
        <v>44712</v>
      </c>
      <c r="B100" s="82" t="s">
        <v>143</v>
      </c>
      <c r="C100" s="39" t="s">
        <v>155</v>
      </c>
      <c r="D100" s="43">
        <v>69</v>
      </c>
    </row>
    <row r="101" spans="1:5" s="37" customFormat="1" ht="48" x14ac:dyDescent="0.25">
      <c r="A101" s="81">
        <v>44712</v>
      </c>
      <c r="B101" s="82" t="s">
        <v>38</v>
      </c>
      <c r="C101" s="39" t="s">
        <v>156</v>
      </c>
      <c r="D101" s="43">
        <v>69</v>
      </c>
    </row>
    <row r="102" spans="1:5" s="37" customFormat="1" ht="36" x14ac:dyDescent="0.25">
      <c r="A102" s="81">
        <v>44712</v>
      </c>
      <c r="B102" s="82" t="s">
        <v>144</v>
      </c>
      <c r="C102" s="39" t="s">
        <v>157</v>
      </c>
      <c r="D102" s="43">
        <v>58</v>
      </c>
    </row>
    <row r="103" spans="1:5" s="37" customFormat="1" ht="48" x14ac:dyDescent="0.25">
      <c r="A103" s="81">
        <v>44712</v>
      </c>
      <c r="B103" s="82" t="s">
        <v>40</v>
      </c>
      <c r="C103" s="39" t="s">
        <v>158</v>
      </c>
      <c r="D103" s="43">
        <v>128</v>
      </c>
    </row>
    <row r="104" spans="1:5" s="37" customFormat="1" ht="60" x14ac:dyDescent="0.25">
      <c r="A104" s="81">
        <v>44712</v>
      </c>
      <c r="B104" s="82" t="s">
        <v>32</v>
      </c>
      <c r="C104" s="39" t="s">
        <v>159</v>
      </c>
      <c r="D104" s="43">
        <v>30</v>
      </c>
    </row>
    <row r="105" spans="1:5" s="45" customFormat="1" ht="15.75" thickBot="1" x14ac:dyDescent="0.3">
      <c r="A105" s="55"/>
      <c r="B105" s="42"/>
      <c r="C105" s="56" t="s">
        <v>12</v>
      </c>
      <c r="D105" s="47">
        <f>SUM(D94:D104)</f>
        <v>22230.29</v>
      </c>
      <c r="E105" s="68"/>
    </row>
    <row r="106" spans="1:5" s="45" customFormat="1" ht="27.75" customHeight="1" x14ac:dyDescent="0.25">
      <c r="A106" s="52"/>
      <c r="B106" s="51"/>
      <c r="C106" s="53"/>
      <c r="D106" s="54"/>
    </row>
    <row r="107" spans="1:5" x14ac:dyDescent="0.25">
      <c r="A107" s="31" t="s">
        <v>160</v>
      </c>
      <c r="B107" s="28"/>
      <c r="C107" s="29"/>
      <c r="D107" s="30"/>
    </row>
    <row r="108" spans="1:5" ht="15.75" thickBot="1" x14ac:dyDescent="0.3">
      <c r="A108" s="32"/>
      <c r="B108" s="33"/>
      <c r="C108" s="27"/>
      <c r="D108" s="34"/>
    </row>
    <row r="109" spans="1:5" x14ac:dyDescent="0.25">
      <c r="A109" s="29"/>
      <c r="B109" s="28"/>
      <c r="C109" s="29"/>
      <c r="D109" s="67"/>
    </row>
    <row r="110" spans="1:5" x14ac:dyDescent="0.25">
      <c r="A110" s="29"/>
      <c r="B110" s="28"/>
      <c r="C110" s="29"/>
      <c r="D110" s="67"/>
    </row>
    <row r="111" spans="1:5" x14ac:dyDescent="0.25">
      <c r="A111" s="29"/>
      <c r="B111" s="28"/>
      <c r="C111" s="29"/>
      <c r="D111" s="67"/>
    </row>
    <row r="112" spans="1:5" x14ac:dyDescent="0.25">
      <c r="A112" s="29"/>
      <c r="B112" s="28"/>
      <c r="C112" s="29"/>
      <c r="D112" s="67"/>
    </row>
    <row r="113" spans="1:9" x14ac:dyDescent="0.25">
      <c r="A113" s="58" t="s">
        <v>22</v>
      </c>
      <c r="B113" s="59"/>
      <c r="C113" s="59"/>
      <c r="D113" s="60"/>
      <c r="E113" s="4"/>
      <c r="I113" s="25"/>
    </row>
    <row r="114" spans="1:9" x14ac:dyDescent="0.25">
      <c r="A114" s="95" t="s">
        <v>27</v>
      </c>
      <c r="B114" s="95"/>
      <c r="C114" s="59"/>
      <c r="D114" s="60"/>
      <c r="E114" s="50"/>
      <c r="I114" s="25"/>
    </row>
    <row r="115" spans="1:9" x14ac:dyDescent="0.25">
      <c r="A115" s="106" t="s">
        <v>30</v>
      </c>
      <c r="B115" s="106"/>
      <c r="C115" s="66"/>
      <c r="D115" s="61"/>
      <c r="E115" s="50"/>
      <c r="I115" s="25"/>
    </row>
    <row r="116" spans="1:9" x14ac:dyDescent="0.25">
      <c r="A116" s="105"/>
      <c r="B116" s="105"/>
      <c r="C116" s="105"/>
      <c r="D116" s="63"/>
      <c r="E116" s="50"/>
      <c r="I116" s="25"/>
    </row>
    <row r="117" spans="1:9" ht="15" customHeight="1" x14ac:dyDescent="0.25">
      <c r="A117" s="62"/>
      <c r="B117" s="64"/>
      <c r="C117" s="107" t="s">
        <v>48</v>
      </c>
      <c r="D117" s="107"/>
      <c r="E117" s="107"/>
      <c r="H117" s="50"/>
      <c r="I117" s="50"/>
    </row>
    <row r="118" spans="1:9" x14ac:dyDescent="0.25">
      <c r="A118" s="65"/>
      <c r="C118" s="95" t="s">
        <v>47</v>
      </c>
      <c r="D118" s="95"/>
      <c r="E118" s="95"/>
      <c r="H118" s="50"/>
      <c r="I118" s="50"/>
    </row>
    <row r="120" spans="1:9" x14ac:dyDescent="0.25">
      <c r="A120" t="s">
        <v>19</v>
      </c>
    </row>
    <row r="121" spans="1:9" x14ac:dyDescent="0.25">
      <c r="A121" t="s">
        <v>20</v>
      </c>
    </row>
    <row r="122" spans="1:9" x14ac:dyDescent="0.25">
      <c r="A122" t="s">
        <v>21</v>
      </c>
    </row>
    <row r="124" spans="1:9" ht="300" x14ac:dyDescent="0.25">
      <c r="A124" s="50" t="s">
        <v>13</v>
      </c>
      <c r="B124" s="50"/>
    </row>
    <row r="125" spans="1:9" x14ac:dyDescent="0.25">
      <c r="A125" s="50"/>
      <c r="B125" s="50"/>
    </row>
  </sheetData>
  <mergeCells count="9">
    <mergeCell ref="C118:E118"/>
    <mergeCell ref="A10:D10"/>
    <mergeCell ref="A3:D3"/>
    <mergeCell ref="A2:D2"/>
    <mergeCell ref="A1:D1"/>
    <mergeCell ref="A116:C116"/>
    <mergeCell ref="A114:B114"/>
    <mergeCell ref="A115:B115"/>
    <mergeCell ref="C117:E117"/>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6" manualBreakCount="6">
    <brk id="26" max="4" man="1"/>
    <brk id="42" max="4" man="1"/>
    <brk id="59" max="4" man="1"/>
    <brk id="75" max="4" man="1"/>
    <brk id="93" max="4" man="1"/>
    <brk id="112"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26DA-7843-450D-A9A2-753A191C905E}">
  <dimension ref="A1:O32"/>
  <sheetViews>
    <sheetView view="pageBreakPreview" topLeftCell="A10" zoomScaleNormal="100" zoomScaleSheetLayoutView="100" workbookViewId="0">
      <selection activeCell="A21" sqref="A21"/>
    </sheetView>
  </sheetViews>
  <sheetFormatPr baseColWidth="10" defaultColWidth="9.140625" defaultRowHeight="15" x14ac:dyDescent="0.25"/>
  <cols>
    <col min="1" max="1" width="10.42578125" customWidth="1"/>
    <col min="2" max="2" width="33.28515625" style="3" customWidth="1"/>
    <col min="3" max="3" width="41.5703125" customWidth="1"/>
    <col min="4" max="4" width="13.5703125" customWidth="1"/>
    <col min="5" max="5" width="13.85546875" style="4" customWidth="1"/>
  </cols>
  <sheetData>
    <row r="1" spans="1:15" ht="15.75" x14ac:dyDescent="0.25">
      <c r="A1" s="108" t="s">
        <v>0</v>
      </c>
      <c r="B1" s="108"/>
      <c r="C1" s="108"/>
      <c r="D1" s="108"/>
      <c r="E1" s="108"/>
      <c r="F1" s="2"/>
      <c r="G1" s="2"/>
      <c r="H1" s="2"/>
      <c r="I1" s="2"/>
      <c r="J1" s="2"/>
      <c r="K1" s="2"/>
      <c r="L1" s="2"/>
      <c r="M1" s="2"/>
      <c r="N1" s="2"/>
      <c r="O1" s="2"/>
    </row>
    <row r="2" spans="1:15" ht="15.75" x14ac:dyDescent="0.25">
      <c r="A2" s="108" t="s">
        <v>1</v>
      </c>
      <c r="B2" s="108"/>
      <c r="C2" s="108"/>
      <c r="D2" s="108"/>
      <c r="E2" s="108"/>
      <c r="F2" s="2"/>
      <c r="G2" s="2"/>
      <c r="H2" s="2"/>
      <c r="I2" s="2"/>
      <c r="J2" s="2"/>
      <c r="K2" s="2"/>
      <c r="L2" s="2"/>
      <c r="M2" s="2"/>
      <c r="N2" s="2"/>
      <c r="O2" s="2"/>
    </row>
    <row r="3" spans="1:15" ht="15.75" x14ac:dyDescent="0.25">
      <c r="A3" s="108" t="s">
        <v>2</v>
      </c>
      <c r="B3" s="108"/>
      <c r="C3" s="108"/>
      <c r="D3" s="108"/>
      <c r="E3" s="108"/>
      <c r="F3" s="2"/>
      <c r="G3" s="2"/>
      <c r="H3" s="2"/>
      <c r="I3" s="2"/>
      <c r="J3" s="2"/>
      <c r="K3" s="2"/>
      <c r="L3" s="2"/>
      <c r="M3" s="2"/>
      <c r="N3" s="2"/>
      <c r="O3" s="2"/>
    </row>
    <row r="6" spans="1:15" x14ac:dyDescent="0.25">
      <c r="A6" s="1" t="s">
        <v>3</v>
      </c>
    </row>
    <row r="7" spans="1:15" x14ac:dyDescent="0.25">
      <c r="A7" s="1" t="s">
        <v>5</v>
      </c>
    </row>
    <row r="8" spans="1:15" x14ac:dyDescent="0.25">
      <c r="A8" s="1" t="s">
        <v>4</v>
      </c>
    </row>
    <row r="10" spans="1:15" ht="15.75" x14ac:dyDescent="0.25">
      <c r="A10" s="109" t="s">
        <v>15</v>
      </c>
      <c r="B10" s="109"/>
      <c r="C10" s="109"/>
      <c r="D10" s="109"/>
      <c r="E10" s="109"/>
    </row>
    <row r="11" spans="1:15" ht="15.75" thickBot="1" x14ac:dyDescent="0.3"/>
    <row r="12" spans="1:15" ht="45.75" thickBot="1" x14ac:dyDescent="0.3">
      <c r="A12" s="9" t="s">
        <v>6</v>
      </c>
      <c r="B12" s="10" t="s">
        <v>7</v>
      </c>
      <c r="C12" s="9" t="s">
        <v>8</v>
      </c>
      <c r="D12" s="10" t="s">
        <v>17</v>
      </c>
      <c r="E12" s="11" t="s">
        <v>10</v>
      </c>
    </row>
    <row r="13" spans="1:15" x14ac:dyDescent="0.25">
      <c r="A13" s="14"/>
      <c r="B13" s="15"/>
      <c r="C13" s="16"/>
      <c r="D13" s="22"/>
      <c r="E13" s="17"/>
    </row>
    <row r="14" spans="1:15" x14ac:dyDescent="0.25">
      <c r="A14" s="110" t="s">
        <v>16</v>
      </c>
      <c r="B14" s="111"/>
      <c r="C14" s="111"/>
      <c r="D14" s="112"/>
      <c r="E14" s="113"/>
    </row>
    <row r="15" spans="1:15" x14ac:dyDescent="0.25">
      <c r="A15" s="110"/>
      <c r="B15" s="111"/>
      <c r="C15" s="111"/>
      <c r="D15" s="112"/>
      <c r="E15" s="113"/>
    </row>
    <row r="16" spans="1:15" x14ac:dyDescent="0.25">
      <c r="A16" s="18"/>
      <c r="B16" s="13"/>
      <c r="C16" s="12"/>
      <c r="D16" s="23"/>
      <c r="E16" s="7"/>
    </row>
    <row r="17" spans="1:5" ht="15.75" thickBot="1" x14ac:dyDescent="0.3">
      <c r="A17" s="19"/>
      <c r="B17" s="20"/>
      <c r="C17" s="21"/>
      <c r="D17" s="24"/>
      <c r="E17" s="8"/>
    </row>
    <row r="19" spans="1:5" x14ac:dyDescent="0.25">
      <c r="A19" s="36" t="s">
        <v>18</v>
      </c>
    </row>
    <row r="20" spans="1:5" x14ac:dyDescent="0.25">
      <c r="A20" t="s">
        <v>161</v>
      </c>
    </row>
    <row r="23" spans="1:5" ht="15" customHeight="1" x14ac:dyDescent="0.25">
      <c r="A23" s="58" t="s">
        <v>22</v>
      </c>
      <c r="B23" s="59"/>
      <c r="C23" s="59"/>
      <c r="D23" s="60"/>
    </row>
    <row r="24" spans="1:5" x14ac:dyDescent="0.25">
      <c r="A24" s="58"/>
      <c r="B24" s="59" t="s">
        <v>27</v>
      </c>
      <c r="C24" s="59"/>
      <c r="D24" s="60"/>
      <c r="E24" s="50"/>
    </row>
    <row r="25" spans="1:5" x14ac:dyDescent="0.25">
      <c r="A25" s="66" t="s">
        <v>23</v>
      </c>
      <c r="B25" s="70" t="s">
        <v>30</v>
      </c>
      <c r="C25" s="66"/>
      <c r="D25" s="61"/>
      <c r="E25" s="50"/>
    </row>
    <row r="26" spans="1:5" x14ac:dyDescent="0.25">
      <c r="A26" s="105"/>
      <c r="B26" s="105"/>
      <c r="C26" s="105"/>
      <c r="D26" s="63"/>
      <c r="E26" s="50"/>
    </row>
    <row r="27" spans="1:5" x14ac:dyDescent="0.25">
      <c r="A27" s="62"/>
      <c r="B27" s="64"/>
      <c r="D27" s="87" t="s">
        <v>46</v>
      </c>
      <c r="E27" s="87"/>
    </row>
    <row r="28" spans="1:5" x14ac:dyDescent="0.25">
      <c r="A28" s="65"/>
      <c r="B28" s="58"/>
      <c r="D28" s="87" t="s">
        <v>47</v>
      </c>
      <c r="E28" s="87"/>
    </row>
    <row r="30" spans="1:5" x14ac:dyDescent="0.25">
      <c r="A30" s="50"/>
      <c r="B30" s="50"/>
      <c r="C30" s="50"/>
      <c r="D30" s="50"/>
    </row>
    <row r="31" spans="1:5" x14ac:dyDescent="0.25">
      <c r="A31" s="50"/>
      <c r="B31" s="50"/>
      <c r="C31" s="50"/>
      <c r="D31" s="50"/>
    </row>
    <row r="32" spans="1:5" x14ac:dyDescent="0.25">
      <c r="A32" s="50"/>
      <c r="B32" s="50"/>
      <c r="C32" s="50"/>
      <c r="D32" s="50"/>
    </row>
  </sheetData>
  <mergeCells count="6">
    <mergeCell ref="A26:C26"/>
    <mergeCell ref="A1:E1"/>
    <mergeCell ref="A2:E2"/>
    <mergeCell ref="A3:E3"/>
    <mergeCell ref="A10:E10"/>
    <mergeCell ref="A14:E1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29"/>
  <sheetViews>
    <sheetView tabSelected="1" view="pageBreakPreview" zoomScaleNormal="100" zoomScaleSheetLayoutView="100" workbookViewId="0">
      <selection activeCell="A3" sqref="A3:D3"/>
    </sheetView>
  </sheetViews>
  <sheetFormatPr baseColWidth="10" defaultColWidth="9.140625" defaultRowHeight="15" x14ac:dyDescent="0.25"/>
  <cols>
    <col min="1" max="1" width="14.7109375" customWidth="1"/>
    <col min="2" max="2" width="33.28515625" style="3" customWidth="1"/>
    <col min="3" max="3" width="46.85546875" customWidth="1"/>
    <col min="4" max="4" width="15.85546875" customWidth="1"/>
    <col min="5" max="5" width="13.85546875" style="4" customWidth="1"/>
  </cols>
  <sheetData>
    <row r="1" spans="1:15" ht="15.75" x14ac:dyDescent="0.25">
      <c r="A1" s="102" t="s">
        <v>0</v>
      </c>
      <c r="B1" s="103"/>
      <c r="C1" s="103"/>
      <c r="D1" s="104"/>
      <c r="E1"/>
      <c r="F1" s="2"/>
      <c r="G1" s="2"/>
      <c r="H1" s="2"/>
      <c r="I1" s="2"/>
      <c r="J1" s="2"/>
      <c r="K1" s="2"/>
      <c r="L1" s="2"/>
      <c r="M1" s="2"/>
      <c r="N1" s="2"/>
      <c r="O1" s="2"/>
    </row>
    <row r="2" spans="1:15" ht="15.75" x14ac:dyDescent="0.25">
      <c r="A2" s="99" t="s">
        <v>1</v>
      </c>
      <c r="B2" s="108"/>
      <c r="C2" s="108"/>
      <c r="D2" s="101"/>
      <c r="E2"/>
      <c r="F2" s="2"/>
      <c r="G2" s="2"/>
      <c r="H2" s="2"/>
      <c r="I2" s="2"/>
      <c r="J2" s="2"/>
      <c r="K2" s="2"/>
      <c r="L2" s="2"/>
      <c r="M2" s="2"/>
      <c r="N2" s="2"/>
      <c r="O2" s="2"/>
    </row>
    <row r="3" spans="1:15" ht="15.75" x14ac:dyDescent="0.25">
      <c r="A3" s="99" t="s">
        <v>2</v>
      </c>
      <c r="B3" s="108"/>
      <c r="C3" s="108"/>
      <c r="D3" s="101"/>
      <c r="E3"/>
      <c r="F3" s="2"/>
      <c r="G3" s="2"/>
      <c r="H3" s="2"/>
      <c r="I3" s="2"/>
      <c r="J3" s="2"/>
      <c r="K3" s="2"/>
      <c r="L3" s="2"/>
      <c r="M3" s="2"/>
      <c r="N3" s="2"/>
      <c r="O3" s="2"/>
    </row>
    <row r="4" spans="1:15" x14ac:dyDescent="0.25">
      <c r="A4" s="31"/>
      <c r="D4" s="30"/>
      <c r="E4"/>
    </row>
    <row r="5" spans="1:15" x14ac:dyDescent="0.25">
      <c r="A5" s="31"/>
      <c r="D5" s="30"/>
      <c r="E5"/>
    </row>
    <row r="6" spans="1:15" ht="15.75" x14ac:dyDescent="0.25">
      <c r="A6" s="35" t="s">
        <v>3</v>
      </c>
      <c r="D6" s="30"/>
      <c r="E6"/>
    </row>
    <row r="7" spans="1:15" ht="15.75" x14ac:dyDescent="0.25">
      <c r="A7" s="35" t="s">
        <v>5</v>
      </c>
      <c r="D7" s="30"/>
      <c r="E7"/>
    </row>
    <row r="8" spans="1:15" ht="15.75" x14ac:dyDescent="0.25">
      <c r="A8" s="35" t="s">
        <v>4</v>
      </c>
      <c r="D8" s="30"/>
      <c r="E8"/>
    </row>
    <row r="9" spans="1:15" x14ac:dyDescent="0.25">
      <c r="A9" s="31"/>
      <c r="D9" s="30"/>
      <c r="E9"/>
    </row>
    <row r="10" spans="1:15" ht="15.75" x14ac:dyDescent="0.25">
      <c r="A10" s="96" t="s">
        <v>24</v>
      </c>
      <c r="B10" s="109"/>
      <c r="C10" s="109"/>
      <c r="D10" s="98"/>
      <c r="E10"/>
    </row>
    <row r="11" spans="1:15" ht="15.75" thickBot="1" x14ac:dyDescent="0.3">
      <c r="A11" s="71"/>
      <c r="D11" s="30"/>
      <c r="E11"/>
    </row>
    <row r="12" spans="1:15" ht="26.25" thickBot="1" x14ac:dyDescent="0.3">
      <c r="A12" s="72" t="s">
        <v>25</v>
      </c>
      <c r="B12" s="73" t="s">
        <v>26</v>
      </c>
      <c r="C12" s="6" t="s">
        <v>8</v>
      </c>
      <c r="D12" s="46" t="s">
        <v>10</v>
      </c>
      <c r="E12"/>
    </row>
    <row r="13" spans="1:15" ht="84.75" thickBot="1" x14ac:dyDescent="0.3">
      <c r="A13" s="91" t="s">
        <v>162</v>
      </c>
      <c r="B13" s="92" t="s">
        <v>163</v>
      </c>
      <c r="C13" s="93" t="s">
        <v>164</v>
      </c>
      <c r="D13" s="94">
        <v>128</v>
      </c>
      <c r="E13"/>
    </row>
    <row r="14" spans="1:15" x14ac:dyDescent="0.25">
      <c r="A14" s="52"/>
      <c r="B14" s="74"/>
      <c r="C14" s="75"/>
      <c r="D14" s="54"/>
      <c r="E14" s="37"/>
    </row>
    <row r="15" spans="1:15" ht="35.25" customHeight="1" x14ac:dyDescent="0.25">
      <c r="A15" s="115" t="s">
        <v>165</v>
      </c>
      <c r="B15" s="116"/>
      <c r="C15" s="116"/>
      <c r="D15" s="117"/>
      <c r="E15"/>
    </row>
    <row r="16" spans="1:15" ht="15.75" thickBot="1" x14ac:dyDescent="0.3">
      <c r="A16" s="32"/>
      <c r="B16" s="33"/>
      <c r="C16" s="27"/>
      <c r="D16" s="34"/>
      <c r="E16"/>
    </row>
    <row r="17" spans="1:5" x14ac:dyDescent="0.25">
      <c r="D17" s="25"/>
      <c r="E17"/>
    </row>
    <row r="18" spans="1:5" x14ac:dyDescent="0.25">
      <c r="D18" s="25"/>
      <c r="E18"/>
    </row>
    <row r="19" spans="1:5" x14ac:dyDescent="0.25">
      <c r="D19" s="25"/>
      <c r="E19"/>
    </row>
    <row r="20" spans="1:5" x14ac:dyDescent="0.25">
      <c r="D20" s="25"/>
      <c r="E20"/>
    </row>
    <row r="21" spans="1:5" ht="15" customHeight="1" x14ac:dyDescent="0.25">
      <c r="A21" s="76" t="s">
        <v>22</v>
      </c>
      <c r="B21" s="69"/>
      <c r="C21" s="69"/>
      <c r="D21" s="77"/>
    </row>
    <row r="22" spans="1:5" x14ac:dyDescent="0.25">
      <c r="A22" s="95" t="s">
        <v>27</v>
      </c>
      <c r="B22" s="95"/>
      <c r="C22" s="69"/>
      <c r="D22" s="77"/>
      <c r="E22" s="50"/>
    </row>
    <row r="23" spans="1:5" x14ac:dyDescent="0.25">
      <c r="A23" s="106" t="s">
        <v>28</v>
      </c>
      <c r="B23" s="106"/>
      <c r="C23" s="70" t="s">
        <v>46</v>
      </c>
      <c r="D23" s="78"/>
      <c r="E23" s="50"/>
    </row>
    <row r="24" spans="1:5" x14ac:dyDescent="0.25">
      <c r="A24" s="66"/>
      <c r="B24" s="66"/>
      <c r="C24" s="70" t="s">
        <v>47</v>
      </c>
      <c r="D24" s="79"/>
      <c r="E24" s="50"/>
    </row>
    <row r="25" spans="1:5" x14ac:dyDescent="0.25">
      <c r="A25" s="62"/>
      <c r="B25" s="64"/>
      <c r="C25" s="114"/>
      <c r="D25" s="114"/>
    </row>
    <row r="26" spans="1:5" x14ac:dyDescent="0.25">
      <c r="A26" s="80" t="s">
        <v>19</v>
      </c>
      <c r="D26" s="25"/>
      <c r="E26"/>
    </row>
    <row r="27" spans="1:5" x14ac:dyDescent="0.25">
      <c r="A27" s="80" t="s">
        <v>20</v>
      </c>
      <c r="D27" s="25"/>
      <c r="E27"/>
    </row>
    <row r="28" spans="1:5" x14ac:dyDescent="0.25">
      <c r="A28" s="80" t="s">
        <v>29</v>
      </c>
      <c r="E28"/>
    </row>
    <row r="29" spans="1:5" x14ac:dyDescent="0.25">
      <c r="D29" s="25"/>
      <c r="E29"/>
    </row>
  </sheetData>
  <mergeCells count="8">
    <mergeCell ref="C25:D25"/>
    <mergeCell ref="A1:D1"/>
    <mergeCell ref="A2:D2"/>
    <mergeCell ref="A3:D3"/>
    <mergeCell ref="A10:D10"/>
    <mergeCell ref="A15:D15"/>
    <mergeCell ref="A22:B22"/>
    <mergeCell ref="A23:B23"/>
  </mergeCells>
  <pageMargins left="1.6929133858267718" right="0.70866141732283472" top="0.74803149606299213" bottom="0.74803149606299213"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Viaticos interior</vt:lpstr>
      <vt:lpstr> Viaticos exterior</vt:lpstr>
      <vt:lpstr>Gastos 029</vt:lpstr>
      <vt:lpstr>Hoja3</vt:lpstr>
      <vt:lpstr>' Viaticos exterior'!Área_de_impresión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2022-06-02T16:59:04Z</dcterms:modified>
</cp:coreProperties>
</file>