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xr:revisionPtr revIDLastSave="0" documentId="13_ncr:1_{A41DA49A-7B23-43AD-B35E-1DDCF59BA594}" xr6:coauthVersionLast="47" xr6:coauthVersionMax="47" xr10:uidLastSave="{00000000-0000-0000-0000-000000000000}"/>
  <bookViews>
    <workbookView xWindow="-120" yWindow="-120" windowWidth="20730" windowHeight="11160" activeTab="2" xr2:uid="{00000000-000D-0000-FFFF-FFFF00000000}"/>
  </bookViews>
  <sheets>
    <sheet name=" Viaticos interior" sheetId="1" r:id="rId1"/>
    <sheet name=" Viaticos exterior" sheetId="2" r:id="rId2"/>
    <sheet name="Gastos 029" sheetId="11" r:id="rId3"/>
    <sheet name="Hoja3" sheetId="10" r:id="rId4"/>
  </sheets>
  <definedNames>
    <definedName name="_xlnm.Print_Area" localSheetId="1">' Viaticos exterior'!$A$1:$E$29</definedName>
    <definedName name="_xlnm.Print_Area" localSheetId="0">' Viaticos interior'!$A$1:$E$147</definedName>
    <definedName name="_xlnm.Print_Area" localSheetId="2">'Gastos 029'!$A$1:$E$27</definedName>
    <definedName name="_xlnm.Print_Titles" localSheetId="0">' Viaticos interior'!$1:$12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6" i="1" l="1"/>
  <c r="D35" i="1"/>
  <c r="D33" i="1"/>
  <c r="D32" i="1"/>
  <c r="D31" i="1"/>
  <c r="D26" i="1" l="1"/>
  <c r="D27" i="1" l="1"/>
  <c r="D41" i="1" s="1"/>
  <c r="D42" i="1" s="1"/>
  <c r="D55" i="1" s="1"/>
  <c r="D56" i="1" s="1"/>
  <c r="D70" i="1" s="1"/>
  <c r="D71" i="1" s="1"/>
  <c r="D87" i="1" s="1"/>
  <c r="D88" i="1" s="1"/>
  <c r="D103" i="1" s="1"/>
  <c r="D104" i="1" s="1"/>
  <c r="D118" i="1" s="1"/>
  <c r="D119" i="1" s="1"/>
  <c r="D129" i="1" s="1"/>
</calcChain>
</file>

<file path=xl/sharedStrings.xml><?xml version="1.0" encoding="utf-8"?>
<sst xmlns="http://schemas.openxmlformats.org/spreadsheetml/2006/main" count="290" uniqueCount="187">
  <si>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</si>
  <si>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</si>
  <si>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</si>
  <si>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</si>
  <si>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</si>
  <si>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</si>
  <si>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</si>
  <si>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</si>
  <si>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</si>
  <si>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VIENEN</t>
  </si>
  <si>
    <t>VIÁTICOS ASIGNADOS</t>
  </si>
  <si>
    <t>VAN</t>
  </si>
  <si>
    <t>TOTAL</t>
  </si>
  <si>
    <t>El objeto del viaje se limita al número de Aviso de Comisión, debido que el mismo contiene datos sencibles, según Art. 1 y 8 Ley de Adopciones, Decreto 77-2007; Artículos del  21 al 23, Ley de Acceso a la Información Pública.</t>
  </si>
  <si>
    <t>PAGO DE VIÁTICOS AL INTERIOR</t>
  </si>
  <si>
    <t>PAGO DE VIÁTICOS AL EXTERIOR</t>
  </si>
  <si>
    <t>SIN MOVIMIENTO</t>
  </si>
  <si>
    <t>COSTO DE BOLETO AEREO</t>
  </si>
  <si>
    <t>Observación:</t>
  </si>
  <si>
    <t>Art. 10 No. 12 LEY DE ACCESO A LA INFORMACION PUBLICA</t>
  </si>
  <si>
    <t xml:space="preserve">Listado de viajes nacionales e internacionales autorizados por los sujetos obligados y que son financiados con fondos públicos, ya sea para funcionarios públicos o </t>
  </si>
  <si>
    <r>
      <t xml:space="preserve">para cualquier otra persona, incluyendo </t>
    </r>
    <r>
      <rPr>
        <b/>
        <sz val="11"/>
        <color theme="1"/>
        <rFont val="Calibri"/>
        <family val="2"/>
        <scheme val="minor"/>
      </rPr>
      <t>objetivos de los viajes, personal autorizado a viajar, destino y costos,</t>
    </r>
    <r>
      <rPr>
        <sz val="11"/>
        <color theme="1"/>
        <rFont val="Calibri"/>
        <family val="2"/>
        <scheme val="minor"/>
      </rPr>
      <t xml:space="preserve"> tanto de boletos aéreos como de viáticos.</t>
    </r>
  </si>
  <si>
    <t>HECHO POR:</t>
  </si>
  <si>
    <t xml:space="preserve">                                JEFE DE TESORERÍA</t>
  </si>
  <si>
    <t>PAGO DE RECONOCIMIENTO DE GASTOS POR SERVICIOS PRESTADOS A PERSONAL 029</t>
  </si>
  <si>
    <t>DOCUMENTO</t>
  </si>
  <si>
    <t>NOMBRE DEL CONTRATISTA</t>
  </si>
  <si>
    <t>Licda. Cristina Clemencia Abadía Bolaños</t>
  </si>
  <si>
    <t xml:space="preserve">Jefe de Tesorería </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</si>
  <si>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</si>
  <si>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</si>
  <si>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NINETTE ALEJANDRA PONCE FUENTES</t>
  </si>
  <si>
    <t>ALVARO ANTONIO  LOBOS PEREZ</t>
  </si>
  <si>
    <t>ALMA JULIETA  ROSALES ORELLANA</t>
  </si>
  <si>
    <t>MANUEL ROBERTO  SANCHEZ RAVANALES</t>
  </si>
  <si>
    <t>JUAN JOSE  SANCHEZ TEJEDA</t>
  </si>
  <si>
    <t>GUILLERMO   ESPAÑA MONTES DE OCA</t>
  </si>
  <si>
    <t>BAYRON BILLY  LOPEZ DE LEON</t>
  </si>
  <si>
    <t>JUAN PABLO  GARCIA QUIÑONEZ</t>
  </si>
  <si>
    <t>DIANA LUCRECIA  PEREZ AMAYA</t>
  </si>
  <si>
    <t>ANA MARIA  PEREZ CARRANZA</t>
  </si>
  <si>
    <t>MELVIN RODOLFO  VASQUEZ OSORIO</t>
  </si>
  <si>
    <t>HECTOR AUGUSTO  DIONICIO GODINEZ</t>
  </si>
  <si>
    <t>LUISA FERNANDA  LOPEZ MONZON</t>
  </si>
  <si>
    <t>PABLO RAUL  TORTOLA DIEGUEZ</t>
  </si>
  <si>
    <t>ANA LUCRECIA  MORENO TIJERINO</t>
  </si>
  <si>
    <t>NANCY PAOLA  JUAREZ BATZ</t>
  </si>
  <si>
    <t>JULIA ELISA  SIGUENZA RUIZ</t>
  </si>
  <si>
    <t>MARIA  JOSE  ANLEU DIAZ</t>
  </si>
  <si>
    <t>TELMA ROSARIO MARIA CHAVARRIA GONZALEZ</t>
  </si>
  <si>
    <t>ASTRID OLIVET  CAMACHO RAMIREZ</t>
  </si>
  <si>
    <t>JENNIFER CECILIA  ZAPETA ZAPETA</t>
  </si>
  <si>
    <t>ANA CARMELA  VASQUEZ CABRERA</t>
  </si>
  <si>
    <t>SILVIA ANTONIETA  BATRES AGUILAR</t>
  </si>
  <si>
    <t>CARLOS ENRIQUE SAC ESTACUY</t>
  </si>
  <si>
    <t>CLAUDIA XIOMARA MARROQUÍN MARTÍNEZ</t>
  </si>
  <si>
    <t>Se incluye en el presente listado los viáticos pagados en el interior de la República de Guatemala, correspondiente al mes de junio 2022</t>
  </si>
  <si>
    <t>Vo.Bo. Lic. José Pedro Montenegro Santos</t>
  </si>
  <si>
    <t>Jefe de Presupuesto con Funciones</t>
  </si>
  <si>
    <t>de Coordinador de Administración Financiera</t>
  </si>
  <si>
    <t>CARMEN MARÍA CORRALES VALENZUELA</t>
  </si>
  <si>
    <t>VIÁTICOS POR COMISIÓN A MAZATENANGO, SUCHITEPÉQUEZ EL (LOS) DIA (S) 24  DE MAYO DEL 2022 CON EL OBJETIVO DE REALIZAR ORIENTACIÓN A PROGENITOR POR ORDEN JUDICIAL CORRESPONDIENTE AL EXPEDIENTE CNA-FB-019-2021, LA PROFESIONAL NOMBRADA PARA DICHA COMISIÓN LA RALIZARA POR SUS PROPIOS MEDIOS; SEGÚN AVISO DE COMISIÓN No. CNA-EM-145-2022</t>
  </si>
  <si>
    <t>VIÁTICOS POR COMISIÓN A SAN JUAN COMALAPA, CHIMALTENANGO EL (LOS) DIA (S) 12  DE MAYO DEL 2022 CON EL OBJETIVO DE REALIZAR EVALUACIÓN DE CONVIVENCIA DEL NNA CON EXPEDIENTE CNA-DA-017-2022; SEGÚN AVISO DE COMISIÓN No. CNA-UAN-213-2022</t>
  </si>
  <si>
    <t>VIÁTICOS POR COMISIÓN A LA ESPERANZA, QUETZALTENANGO EL (LOS) DIA (S) 16  DE MAYO DEL 2022 CON EL OBJETIVO DE REALIZAR PLAN DE VIDA DE LA NNA DE CNA-DA-103-2010; SEGÚN AVISO DE COMISIÓN No. CNA-EM-126-2022</t>
  </si>
  <si>
    <t>VIÁTICOS POR COMISIÓN A LA ESPERANZA, QUETZALTENANGO EL (LOS) DIA (S) 16  DE MAYO DEL 2022 CON EL OBJETIVO DE REALIZAR PLAN DE VIDA DE LA NNA DE CNA-DA-103-2010; SEGÚN AVISO DE COMISIÓN No. CNA-EM-128-2022</t>
  </si>
  <si>
    <t>VIÁTICOS POR COMISIÓN A SOLOLÁ, SOLOLÁ; SUMPANGO, SACATEPÉQUEZ EL (LOS) DIA (S) 16  DE MAYO DEL 2022 CON EL OBJETIVO DE REALIZAR EVALUACIONES INTEGRALES DE LOS NIÑOS CON EXPEDIENTE CNA-033-2022 Y CNA-DA-027-2022; SEGÚN AVISO DE COMISIÓN No. CNA-UAN-219-2022</t>
  </si>
  <si>
    <t>VIÁTICOS POR COMISIÓN A LA ESPERANZA, QUETZALTENANGO EL (LOS) DIA (S) 16  DE MAYO DEL 2022 CON EL OBJETIVO DE TRANSPORTAR A PERSONAL DE LA SUBCOORDINACIÓN DE ATENCIÓN AL NIÑO QUIENES REALIZARAN PLAN DE VIDA DE LA NNA DE CNA-DA-103-2010; SEGÚN AVISO DE COMISIÓN No. CNA-SGYT-335-2022</t>
  </si>
  <si>
    <t>VIÁTICOS POR COMISIÓN A MALACATAN, SAN MARCOS EL (LOS) DIA (S) 19  AL 20  DE MAYO DEL 2022 CON EL OBJETIVO DE REALIZAR EVALUACIÓN DE CONVIVENCIA DEL NNA CON EXPEDIENTE CNA-DA-006-2016; SEGÚN AVISO DE COMISIÓN No. CNA-UAN-238-2022</t>
  </si>
  <si>
    <t>VIÁTICOS POR COMISIÓN A NEBAJ, QUICHÉ EL (LOS) DIA (S) 22  AL 23  DE MAYO DEL 2022 CON EL OBJETIVO DE REALIZAR EVALUACIÓN DE CONVIVENCIA DEL NNA CON EXPEDIENTE CNA-DA-026-2022; SEGÚN AVISO DE COMISIÓN No. CNA-UAN-239-2022</t>
  </si>
  <si>
    <t>VIÁTICOS POR COMISIÓN A SAN BARTOLOMÉ MILPAS ALTAS, SANTA LUCÍA MILPAS ALTAS, SACATEPÉQUEZ; ACATENANGO, SAN MARTÍN JILOTEPEQUE, CHIMALTENANGO EL (LOS) DIA (S) 19  DE MAYO DEL 2022 CON EL OBJETIVO DE REALIZAR DILIGENCIAS DE ORIENTACIONES: TOMA DE FOTOGRAFÍA, MUESTRA DE ADN E IMPRESIONES PALMARES Y PLANTARES DE NIÑOS, EXPEDIENTES CNA-FB-068-2022, CNA-FB-59-2022, CNA-FB-001-2022, CNA-FB-050-2022; SEGÚN AVISO DE COMISIÓN No. CNA-SUFB-184-2022</t>
  </si>
  <si>
    <t>VIÁTICOS POR COMISIÓN A SAN BARTOLOMÉ MILPAS ALTAS, SANTA LUCÍA MILPAS ALTAS, SACATEPÉQUEZ; ACATENANGO, SAN MARTÍN JILOTEPEQUE, CHIMALTENANGO EL (LOS) DIA (S) 19  DE MAYO DEL 2022 CON EL OBJETIVO DE TRANSPORTAR A PERSONAL DE LA SUBCOORDINACIÓN DE ATENCIÓN Y APOYO A LA FAMILIA BIOLÓGICA QUIENES REALIZARAN DILIGENCIAS DE ORIENTACIONES: TOMA DE FOTOGRAFÍA, MUESTRA DE ADN E IMPRESIONES PALMARES Y PLANTARES DE NIÑOS, EXPEDIENTES CNA-FB-068-2022, CNA-FB-59-2022, CNA-FB-001-2022, CNA-FB-050-2022; SEGÚN AVISO DE COMISIÓN No. CNA-SGYT-38-2022</t>
  </si>
  <si>
    <t>VIÁTICOS POR COMISIÓN A PALÍN, ESCUINTLA EL (LOS) DIA (S) 23  DE MAYO DEL 2022 CON EL OBJETIVO DE TRANSPORTAR A PERSONAL DE LA SUBCOORDINACIÓN DE ATENCIÓN Y APOYO A LA FAMILIA BIOLÓGICA QUIENES REALIZARAN BÚSQUEDA Y ORIENTACIÓN A PROGENITORA, SEGÚN EXPEDIENTE CNA-FB-041-2022, Y TOMA DE IMPRESIONES DACTILARES, PLANTARES, TOMA DE MUESTRA DE ADN Y FOTOGRAFÍA, SEGÚN ORDEN JUDICIAL; SEGÚN AVISO DE COMISIÓN No. CNA-SGYT-388-2022</t>
  </si>
  <si>
    <t>VIÁTICOS POR COMISIÓN A PUERTO BARRIOS, IZABAL; RÍO HONDO, ZACAPA EL (LOS) DIA (S) 24  AL 25  DE MAYO DEL 2022 CON EL OBJETIVO DE TRANSPORTAR AL PERSONAL DE SUBCOORDINACIÓN DE ATENCIÓN AL NIÑO PARA EVALUACIÓN INTEGRAL DE LA ADOLESCENTE CON EXP. CNA-DA-042-2022 Y DEL NIÑO CON EXP. CNA-DA-035-2022; SEGÚN AVISO DE COMISIÓN No. CNA-SGYT-389-2022</t>
  </si>
  <si>
    <t>VIÁTICOS POR COMISIÓN A TAXISCO, SANTA ROSA EL (LOS) DIA (S) 25  DE MAYO DEL 2022 CON EL OBJETIVO DE TRANSPORTAR A PERSONAL DE LA SUBCOORDINACIÓN DE ATENCIÓN Y APOYO A LA FAMILIA BIOLÓGICA QUIENES REALIZARAN BÚSQUEDA Y ORIENTACIÓN A PROGENITORA, SEGÚN EXPEDIENTE CNA-FB-047-2022, POR ORDEN DE JUEZ; SEGÚN AVISO DE COMISIÓN No. CNA-SGYT-393-2022</t>
  </si>
  <si>
    <t>VIÁTICOS POR COMISIÓN A SALCAJÁ, QUETZALTENANGO, QUETZALTENANGO EL (LOS) DIA (S) 26  DE MAYO DEL 2022 CON EL OBJETIVO DE TRANSPORTAR A PERSONAL DE UAN Y UFA QUIENES REALIZARÁN EVALUACIÓN INTEGRAL Y SEGUIMIENTO POST ADOPTIVO; SEGÚN AVISO DE COMISIÓN No. CNA-SGYT-399-2022</t>
  </si>
  <si>
    <t>VIÁTICOS POR COMISIÓN A ESCUINTLA, ESCUINTLA EL (LOS) DIA (S) 26  DE MAYO DEL 2022 CON EL OBJETIVO DE TRANSPORTAR A PERSONAL DE LA SUBCOORDINACIÓN DE ATENCIÓN Y APOYO A LA FAMILIA BIOLÓGICA QUIENES REALIZARÁN ORIENTACIÓN A PROGENITOR, SEGÚN EXPEDIENTE CNA-FB-054-2022, POR ORDEN JUDICIAL; SEGÚN AVISO DE COMISIÓN No. CNA-SGYT-401-2022</t>
  </si>
  <si>
    <t>VIÁTICOS POR COMISIÓN A SAN LUCAS SACATEPÉQUEZ, SACATEPÉQUEZ EL (LOS) DIA (S) 26  DE MAYO DEL 2022 CON EL OBJETIVO DE TRANSPORTAR A PERSONAL DE LA SUBCOORDINACIÓN DE ATENCIÓN A NIÑO QUIENES REALIZARAN PRIMER ENCUENTRO DE LOS HERMANOS DE ACUERDO AL EXP. CNA-DA-015-2022; SEGÚN AVISO DE COMISIÓN No. CNA-SGYT-400-2022</t>
  </si>
  <si>
    <t>TEDDY EDWARD POSADAS ALMENGOR</t>
  </si>
  <si>
    <t>ALVARO ANTONIO LOBOS PEREZ</t>
  </si>
  <si>
    <t>MARTA ELIZABETH  DEL CID CISNEROS  DE GONZALEZ</t>
  </si>
  <si>
    <t>VIÁTICOS POR COMISIÓN A NEBAJ, QUICHÉ EL (LOS) DIA (S) 22  AL 23  DE MAYO DEL 2022 CON EL OBJETIVO DE REALIZAR EVALUACIÓN DE CONVIVENCIA DEL NNA CON EXPEDIENTE CNA-DA-026-2022; SEGÚN AVISO DE COMISIÓN No. CNA-UAN-240-2022</t>
  </si>
  <si>
    <t>VIÁTICOS POR COMISIÓN A ESCUINTLA, ESCUINTLA EL (LOS) DIA (S) 26  DE MAYO DEL 2022 CON EL OBJETIVO DE REALIZAR ORIENTACIÓN A PROGENITOR, SEGÚN EXPEDIENTE CNA-FB-054-2022, POR ORDEN JUDICIAL; SEGÚN AVISO DE COMISIÓN No. CNA-SUFB-193-2022</t>
  </si>
  <si>
    <t>VIÁTICOS POR COMISIÓN A ESCUINTLA, ESCUINTLA EL (LOS) DIA (S) 26  DE MAYO DEL 2022 CON EL OBJETIVO DE REALIZAR ORIENTACIÓN A PROGENITOR, SEGÚN EXPEDIENTE CNA-FB-054-2022, POR ORDEN JUDICIAL; SEGÚN AVISO DE COMISIÓN No. CNA-SUFB-195-2022</t>
  </si>
  <si>
    <t>VIÁTICOS POR COMISIÓN A SAN PEDRO PINULA, JALAPA EL (LOS) DIA (S) 25  DE MAYO DEL 2022 CON EL OBJETIVO DE REALIZAR EVALUACIÓN INTEGRAL DEL NIÑO CON EXPEDIENTE CNA-DA-038-2022; SEGÚN AVISO DE COMISIÓN No. CNA-UAN-246-2022</t>
  </si>
  <si>
    <t>VIÁTICOS POR COMISIÓN A SAN PEDRO PINULA, JALAPA EL (LOS) DIA (S) 25  DE MAYO DEL 2022 CON EL OBJETIVO DE REALIZAR EVALUACIÓN INTEGRAL DEL NIÑO CON EXPEDIENTE CNA-DA-038-2022; SEGÚN AVISO DE COMISIÓN No. CNA-UAN-248-2022</t>
  </si>
  <si>
    <t>VIÁTICOS POR COMISIÓN A SALCAJÁ, QUETZALTENANGO EL (LOS) DIA (S) 26  DE MAYO DEL 2022 CON EL OBJETIVO DE REALIZAR REVALUACIÓN INTEGRAL A FAVOR DE LA ADOLESCENTE CON EXPEDIENTE IDENTIFICADO COMO CNA-DA-012-2020; SEGÚN AVISO DE COMISIÓN No. CNA-UAN-257-2022</t>
  </si>
  <si>
    <t>VIÁTICOS POR COMISIÓN A SAN MIGUEL ACATÁN, HUEHUETENANGO; CABRICÁN, OLINTEPEQUE, QUETZALTENANGO, QUETZALTENANGO EL (LOS) DIA (S) 30  AL 2  DE JUNIO DEL 2022 CON EL OBJETIVO DE TRANSPORTAR A PERSONAL DE LA SUBCOORDINACIÓN DE ATENCIÓN Y APOYO A LA FAMILIA ADOPTIVA Y EL NIÑO ADOPTADO QUIENES REALIZARAN EVALUACIÓN PSICOSOCIAL Y ASESORÍA A FAMILIAS POSTULANTES A LA ADOPCIÓN CON EXPEDIENTES: CNA-AN-062-2022, CNA-AN-051-2022, CNA-AN-022-2022, CNA-AN-58-2022 Y CNA-AN-176-2021; SEGÚN AVISO DE COMISIÓN No. CNA-SGYT-404-2022</t>
  </si>
  <si>
    <t>LESBIA ESMERALDA CLARIBEL CASTILLO OLIVA</t>
  </si>
  <si>
    <t>ELMER ESTUARDO  SICAJA CASTRO</t>
  </si>
  <si>
    <t>VIÁTICOS POR COMISIÓN A SOLOLÁ, SOLOLÁ; PATZÚN, CHIMALTENANGO EL (LOS) DIA (S) 31  DE MAYO DEL 2022 CON EL OBJETIVO DE TRANSPORTAR A PERSONAL DE LA SUBCOORDINACIÓN DE ATENCIÓN AL NIÑO QUIENES REALIZARÁN EVALUACIÓN MÉDICA DE NNA CON EXPEDIENTE CNA-DA-047-2022 Y EVALUACIÓN INTEGRAL DE NNA CON EXPEDIENTE CNA-DA-043-2022; SEGÚN AVISO DE COMISIÓN No. CNA-SGYT-406-2022</t>
  </si>
  <si>
    <t>VIÁTICOS POR COMISIÓN A CHIMALTENANGO, CHIMALTENANGO; SAN LUCAS SACATEPÉQUEZ, SACATEPÉQUEZ EL (LOS) DIA (S) 31  DE MAYO DEL 2022 CON EL OBJETIVO DE TRANSPORTAR A PERSONAL DE LA SUBCOORDINACIÓN DE ATENCIÓN AL NIÑO QUIENES REALIZARAN REEVALUACIÓN DE LA NIÑA CON EXPEDIENTE CNA-DA-031-2020, EVALUACIÓN INTEGRAL DE LOS NIÑOS CON EXPEDIENTE CNA-DA-044-2022; SEGÚN AVISO DE COMISIÓN No. CNA-SGYT-405-2022</t>
  </si>
  <si>
    <t>VIÁTICOS POR COMISIÓN A PATZUN, CHIMALTENANGO EL (LOS) DIA (S) 1  DE JUNIO DEL 2022 CON EL OBJETIVO DE TRANSPORTAR AL PERSONAL DE SUBCOORDINACIÓN DE ATENCIÓN AL NIÑO PARA EVALUACIÓN INTEGRAL DE LA NIÑA CON EXP. CNA-DA-047-2022; SEGÚN AVISO DE COMISIÓN No. CNA-SGYT-410-2022</t>
  </si>
  <si>
    <t>VIÁTICOS POR COMISIÓN A QUETZALTENANGO, QUETZALTENANGO EL (LOS) DIA (S) 1  DE JUNIO DEL 2022 CON EL OBJETIVO DE TRANSPORTAR A PERSONAL DE LA UAN Y UFA QUIENES REALIZARÁN PRESENTACIÓN DOCUMENTAL DEL NNA CON EXPEDIENTE CNA-DA-028-2022; SEGÚN AVISO DE COMISIÓN No. CNA-SGYT-411-2022</t>
  </si>
  <si>
    <t>VIÁTICOS POR COMISIÓN A PASTORES, SACATEPÉQUEZ; SANTIAGO ATITLÁN, SOLOLÁ EL (LOS) DIA (S) 1  DE JUNIO DEL 2022 CON EL OBJETIVO DE TRANSPORTAR A PERSONAL DE LA SUBCOORDINACIÓN DE ATENCIÓN AL NIÑO QUIENES REALIZARAN REEVALUACIÓN DE LA ADOLESCENTE CON EXPEDIENTE CNA-DA-035-2019 Y EVALUACIÓN INTEGRAL DE LA ADOLESCENTE CON EXPEDIENTE CNA-DA-037-2022; SEGÚN AVISO DE COMISIÓN No. CNA-SGYT-412-2022</t>
  </si>
  <si>
    <t>VIÁTICOS POR COMISIÓN A QUETZALTENANGO, QUETZALTENANGO EL (LOS) DIA (S) 1  DE JUNIO DEL 2022 CON EL OBJETIVO DE REALIZAR PRESENTACIÓN DOCUMENTAL DEL NNA CON EXPEDIENTE CNA-DA-028-2022; SEGÚN AVISO DE COMISIÓN No. CNA-UFA-58-2022</t>
  </si>
  <si>
    <t>VIÁTICOS POR COMISIÓN A SAN LUCAS SACATEPÉQUEZ, SACATEPÉQUEZ EL (LOS) DIA (S) 1  DE JUNIO DEL 2022 CON EL OBJETIVO DE TRANSPORTAR A PERSONAL DE LA SUBCOORDINACIÓN DE ATENCIÓN Y APOYO A LA FAMILIA BIOLÓGICA QUIENES REALIZARAN ORIENTACIÓN A MADRE ADOLESCENTE, TOMA DE IMPRESIONES PALMARES Y PLANTARES Y MUESTRAS DE ADN A NNA ; SEGÚN AVISO DE COMISIÓN No. CNA-SGYT-414-2022</t>
  </si>
  <si>
    <t>VIÁTICOS POR COMISIÓN A ESCUINTLA, ESCUINTLA EL (LOS) DIA (S) 3  DE JUNIO DEL 2022 CON EL OBJETIVO DE TRANSPORTAR AL PERSONAL DE SUBCOORDINACIÓN DE ATENCIÓN Y APOYO A LA FAMILIA BIOLÓGICA PARA BÚSQUEDA Y ORIENTACIÓN A PROGENITORES DE EXPEDIENTE CNA-FB-060-2022, SEGÚN ORDEN JUDICIAL, ENTREGA DE DIPLOMAS; SEGÚN AVISO DE COMISIÓN No. CNA-SGYT-423-2022</t>
  </si>
  <si>
    <t>VIÁTICOS POR COMISIÓN A MAZATENANGO, SUCHITEPÉQUEZ EL (LOS) DIA (S) 2  DE JUNIO DEL 2022 CON EL OBJETIVO DE REALIZAR ORIENTACIÓN A PROGENITORA POR ORDEN JUDICIAL CORRESPONDIENTE AL EXPEDIENTE CNA-FB-066-2022; SEGÚN AVISO DE COMISIÓN No. CNA-EM-146-2022</t>
  </si>
  <si>
    <t>VIÁTICOS POR COMISIÓN A MAZATENANGO, SUCHITEPÉQUEZ EL (LOS) DIA (S) 2  DE JUNIO DEL 2022 CON EL OBJETIVO DE REALIZAR ORIENTACIÓN A PROGENITORA POR ORDEN JUDICIAL CORRESPONDIENTE AL EXPEDIENTE CNA-FB-066-2022; SEGÚN AVISO DE COMISIÓN No. CNA-EM-147-2022</t>
  </si>
  <si>
    <t>EDITH ALICIA  ERAZO BAUTISTA DE LEIVA</t>
  </si>
  <si>
    <t>LUIS ALFREDO  RAMIREZ VASQUEZ</t>
  </si>
  <si>
    <t>VIÁTICOS POR COMISIÓN A SALCAJÁ, QUETZALTENANGO EL (LOS) DIA (S) 26  DE MAYO DEL 2022 CON EL OBJETIVO DE REALIZAR REVALUACIÓN INTEGRAL A FAVOR DE LA ADOLESCENTE CON EXPEDIENTE IDENTIFICADO COMO CNA-DA-012-2020; SEGÚN AVISO DE COMISIÓN No. CNA-UAN-256-2022</t>
  </si>
  <si>
    <t>VIÁTICOS POR COMISIÓN A CHIMALTENANGO, CHIMALTENANGO; SAN LUCAS SACATEPÉQUEZ, SACATEPÉQUEZ EL (LOS) DIA (S) 31  DE MAYO DEL 2022 CON EL OBJETIVO DE REALIZAR REEVALUACIÓN DE LA NIÑA CON EXPEDIENTE CNA-DA-031-2020, EVALUACIÓN INTEGRAL DE LOS NIÑOS CON EXPEDIENTE CNA-DA-044-2022; SEGÚN AVISO DE COMISIÓN No. CNA-UAN-265-2022</t>
  </si>
  <si>
    <t>VIÁTICOS POR COMISIÓN A COBÁN, ALTA VERAPAZ EL (LOS) DIA (S) 1  AL 2  DE JUNIO DEL 2022 CON EL OBJETIVO DE TRANSPORTAR AL PERSONAL DE UNIDAD DE AUTORIZACIÓN Y CONTROL DE HOGARES DE PROTECCIÓN Y ORGANISMOS INTERNACIONALES A SUPERVISIÓN AL HOGAR COMUNIDAD ESPERANZA CNA-EM-EP006-2018 Y SUPERVISIÓN PARA VERIFICACIÓN DE BIEN INMUBLE HOGAR DE ADULTAS MIGRANTES COBAN SVET, SUPERVISIÓN A REALIZAR POR INSTRUCCIÓN DE DIRECCIÓN GENERAL PROVIDENCIA NO. CNA-DG-076-2022; SEGÚN AVISO DE COMISIÓN No. CNA-SGYT-408-2022</t>
  </si>
  <si>
    <t>VIÁTICOS POR COMISIÓN A PATZUN, CHIMALTENANGO EL (LOS) DIA (S) 1  DE JUNIO DEL 2022 CON EL OBJETIVO DE REALIZAR EVALUACIÓN INTEGRAL DE LA NIÑA CON EXP. CNA-DA-047-2022; SEGÚN AVISO DE COMISIÓN No. CNA-UAN-271-2022</t>
  </si>
  <si>
    <t>VIÁTICOS POR COMISIÓN A PATZUN, CHIMALTENANGO EL (LOS) DIA (S) 1  DE JUNIO DEL 2022 CON EL OBJETIVO DE REALIZAR EVALUACIÓN INTEGRAL DE LA NIÑA CON EXP. CNA-DA-047-2022; SEGÚN AVISO DE COMISIÓN No. CNA-UAN-272-2022</t>
  </si>
  <si>
    <t>ZANDI VERENICE  OROZCO RODAS</t>
  </si>
  <si>
    <t>VIÁTICOS POR COMISIÓN A QUETZALTENANGO, QUETZALTENANGO EL (LOS) DIA (S) 2  AL 3  DE JUNIO DEL 2022 CON EL OBJETIVO DE TRANSPORTAR A PERSONAL DE LA SUBCOORDINACIÓN DE ATENCIÓN AL NIÑO QUIENES REALIZARAN EVALUACIÓN INTEGRAL DE LOS NNA CON EXPEDIENTE CNA-DA-031-2022; SEGÚN AVISO DE COMISIÓN No. CNA-SGYT-413-2022</t>
  </si>
  <si>
    <t>VIÁTICOS POR COMISIÓN A ZACAPA, ZACAPA EL (LOS) DIA (S) 6  AL 7  DE JUNIO DEL 2022 CON EL OBJETIVO DE REALIZAR SUPERVISIÓN AL HOGAR PRIMERA INFANCIA ZACAPA HOGAR PÚBLICO SIN REGISTRO ; SEGÚN AVISO DE COMISIÓN No. CNA-UACHP-156-2022</t>
  </si>
  <si>
    <t>VIÁTICOS POR COMISIÓN A ZACAPA, ZACAPA EL (LOS) DIA (S) 6  AL 7  DE JUNIO DEL 2022 CON EL OBJETIVO DE REALIZAR SUPERVISIÓN AL HOGAR PRIMERA INFANCIA ZACAPA HOGAR PÚBLICO SIN REGISTRO ; SEGÚN AVISO DE COMISIÓN No. CNA-UACHP-157-2022</t>
  </si>
  <si>
    <t>VIÁTICOS POR COMISIÓN A RIO HONDO, ZACAPA, ZACAPA EL (LOS) DIA (S) 6  AL 7  DE JUNIO DEL 2022 CON EL OBJETIVO DE REALIZAR SUPERVISIÓN AL HOGAR DEPARTAMENTO DE PROTECCIÓN A LA NIÑEZ Y ADOLESCENCIA CON CAPACIDADES DIFERENTES SEVERA Y PROFUNDA, (ABI), ZACAPA. HOGAR PÚBLICO SIN REGISTRO; SEGÚN AVISO DE COMISIÓN No. CNA-UACHP-159-2022</t>
  </si>
  <si>
    <t>VIÁTICOS POR COMISIÓN A VILLA NUEVA, GUATEMALA; ANTIGUA GUATEMALA, SACATEPEQUEZ EL (LOS) DIA (S) 3  DE JUNIO DEL 2022 CON EL OBJETIVO DE TRANSPORTAR AL PERSONAL DE SUBCOORDINACIÓN DE ATENCIÓN AL NIÑO PARA PROCURACIÓN EN EL JUZGADO DE LANIÑEZ Y ADOLESCENCIA DE ANTIGUA GUATEMALA, SACATEPEQUEZ; PRIMER ENCUENTRO DEL NIÑO CON EXP. CNA-DA-029-2022; SEGÚN AVISO DE COMISIÓN No. CNA-SGYT-425-2022</t>
  </si>
  <si>
    <t>VIÁTICOS POR COMISIÓN A RIO HONDO ALDEA LLANO LARGO, ZACAPA; ZACAPA,  ZACAPA EL (LOS) DIA (S) 6  AL 7  DE JUNIO DEL 2022 CON EL OBJETIVO DE TRANSPORTAR AL PERSONAL DE UNIDAD DE AUTORIZACIÓN Y CONTROL DE HOGARES DE PROTECCIÓN Y ORGANISMOS INTERNACIONALES PARA SUPERVISIÓN AL HOGAR DEPARTAMENTO DE PROTECCIÓN A LA NIÑEZ Y ADOLESCENCIA CON CAPACIDADES DIFERENTES SEVERA Y PROFUNDA, (ABI), ZACAPA, HOGAR PÚBLICO SIN REGISTRO; SUPERVISIÓN AL HOGAR PRIMER INFANCIA ZACAPA HOGAR PÚBLICO SIN REGISTRO; SEGÚN AVISO DE COMISIÓN No. CNA-SGYT-428-2022</t>
  </si>
  <si>
    <t>VIÁTICOS POR COMISIÓN A QUETZALTENANGO, QUETZALTENANGO EL (LOS) DIA (S) 7  DE JUNIO DEL 2022 CON EL OBJETIVO DE REALIZAR EVALUACIÓN DEL NIÑO CON EXP. CNA-DA-024-2022 Y REEVALUACIÓN DE LA NIÑA CON EXP. CNA-DA-011-2018; SEGÚN AVISO DE COMISIÓN No. CNA-UAN-277-2022</t>
  </si>
  <si>
    <t>VIÁTICOS POR COMISIÓN A TATIC, ALTA VERAPAZ EL (LOS) DIA (S) 8  DE JUNIO DEL 2022 CON EL OBJETIVO DE TRANSPORTAR AL PERSONAL DE SUBCOORDINACIÓN DE ATENCIÓN AL NIÑO PARA PRIMER ENCUENTRO DEL NNA CON EXPEDIENTE CNA-DA-028-2022 Y EVALUACIÓN PSICOLOGICA CNA-DA-045-2022; SEGÚN AVISO DE COMISIÓN No. CNA-SGYT-438-2022</t>
  </si>
  <si>
    <t>MABELIN LISSETH  SILVA SANDOVAL</t>
  </si>
  <si>
    <t>VIÁTICOS POR COMISIÓN A CHIMALTENANGO, CHIMALTENANGO; SAN LUCAS SACATEPÉQUEZ, SACATEPÉQUEZ EL (LOS) DIA (S) 31  DE MAYO DEL 2022 CON EL OBJETIVO DE REALIZAR REEVALUACIÓN DE LA NIÑA CON EXPEDIENTE CNA-DA-031-2020, EVALUACIÓN INTEGRAL DE LOS NIÑOS CON EXPEDIENTE CNA-DA-044-2022; SEGÚN AVISO DE COMISIÓN No. CNA-UAN-266-2022</t>
  </si>
  <si>
    <t>VIÁTICOS POR COMISIÓN A PASTORES, SACATEPÉQUEZ; SANTIAGO ATITLÁN, SOLOLÁ EL (LOS) DIA (S) 1  DE JUNIO DEL 2022 CON EL OBJETIVO DE REALIZAR REEVALUACIÓN DE LA ADOLESCENTE CON EXPEDIENTE CNA-DA-035-2019 Y EVALUACIÓN INTEGRAL DE LA ADOLESCENTE CON EXPEDIENTE CNA-DA-037-2022; SEGÚN AVISO DE COMISIÓN No. CNA-UAN-269-2022</t>
  </si>
  <si>
    <t>VIÁTICOS POR COMISIÓN A SOLOLÁ, SOLOLÁ EL (LOS) DIA (S) 31  DE MAYO DEL 2022 CON EL OBJETIVO DE REALIZAR EVALUACIÓN INTEGRAL DE NNA CON EXPEDIENTE CNA-DA-043-2022; SEGÚN AVISO DE COMISIÓN No. CNA-EM-157-2022</t>
  </si>
  <si>
    <t>VIÁTICOS POR COMISIÓN A QUETZALTENANGO, QUETZALTENANGO EL (LOS) DIA (S) 2  AL 3  DE JUNIO DEL 2022 CON EL OBJETIVO DE REALIZAR EVALUACIÓN INTEGRAL DE LOS NNA CON EXPEDIENTE CNA-DA-031-2022; SEGÚN AVISO DE COMISIÓN No. CNA-EM-154-2022</t>
  </si>
  <si>
    <t>VIÁTICOS POR COMISIÓN A QUETZALTENANGO, QUETZALTENANGO EL (LOS) DIA (S) 2  AL 3  DE JUNIO DEL 2022 CON EL OBJETIVO DE REALIZAR EVALUACIÓN INTEGRAL DE LOS NNA CON EXPEDIENTE CNA-DA-031-2022; SEGÚN AVISO DE COMISIÓN No. CNA-EM-152-2022</t>
  </si>
  <si>
    <t>VIÁTICOS POR COMISIÓN A SAN LUCAS SACATEPÉQUEZ, SACATEPÉQUEZ EL (LOS) DIA (S) 1  DE JUNIO DEL 2022 CON EL OBJETIVO DE REALIZAR ORIENTACIÓN A MADRE ADOLESCENTE, TOMA DE IMPRESIONES PALMARES Y PLANTARES Y MUESTRAS DE ADN A NNA ; SEGÚN AVISO DE COMISIÓN No. CNA-SUFB-201-2022</t>
  </si>
  <si>
    <t>MARGARITA DE JESUS  GARCIA CANTE</t>
  </si>
  <si>
    <t>VIÁTICOS POR COMISIÓN A SAN LUCAS SACATEPÉQUEZ, SACATEPÉQUEZ EL (LOS) DIA (S) 1  DE JUNIO DEL 2022 CON EL OBJETIVO DE REALIZAR ORIENTACIÓN A MADRE ADOLESCENTE, TOMA DE IMPRESIONES PALMARES Y PLANTARES Y MUESTRAS DE ADN A NNA ; SEGÚN AVISO DE COMISIÓN No. CNA-SUFB-202-2022</t>
  </si>
  <si>
    <t>VIÁTICOS POR COMISIÓN A ESCUINTLA, ESCUINTLA EL (LOS) DIA (S) 3  DE JUNIO DEL 2022 CON EL OBJETIVO DE REALIZAR BUSQUEDA Y ORIENTACIÓN A PROGENITORES, DE EXPEDIENTES CNA-FB-060-2022, SEGÚN ORDEN JUDICIAL, ENTREGA DE DIPLOMAS; SEGÚN AVISO DE COMISIÓN No. CNA-SUFB-205-2022</t>
  </si>
  <si>
    <t>VIÁTICOS POR COMISIÓN A ESCUINTLA, ESCUINTLA EL (LOS) DIA (S) 3  DE JUNIO DEL 2022 CON EL OBJETIVO DE REALIZAR BUSQUEDA Y ORIENTACIÓN A PROGENITORES, DE EXPEDIENTES CNA-FB-060-2022, SEGÚN ORDEN JUDICIAL, ENTREGA DE DIPLOMAS; SEGÚN AVISO DE COMISIÓN No. CNA-SUFB-206-2022</t>
  </si>
  <si>
    <t>VIÁTICOS POR COMISIÓN A RIO HONDO, ZACAPA, ZACAPA EL (LOS) DIA (S) 6  AL 7  DE JUNIO DEL 2022 CON EL OBJETIVO DE REALIZAR SUPERVISIÓN AL HOGAR DEPARTAMENTO DE PROTECCIÓN A LA NIÑEZ Y ADOLESCENCIA CON CAPACIDADES DIFERENTES SEVERA Y PROFUNDA, (ABI), ZACAPA. HOGAR PÚBLICO SIN REGISTRO; SEGÚN AVISO DE COMISIÓN No. CNA-UACHP-160-2022</t>
  </si>
  <si>
    <t>VIÁTICOS POR COMISIÓN A QUETZALTENANGO, QUETZALTENANGO EL (LOS) DIA (S) 7  DE JUNIO DEL 2022 CON EL OBJETIVO DE REALIZAR EVALUACIÓN DEL NIÑO CON EXP. CNA-DA-024-2022 Y REEVALUACIÓN DE LA NIÑA CON EXP. CNA-DA-011-2018; SEGÚN AVISO DE COMISIÓN No. CNA-UAN-278-2022</t>
  </si>
  <si>
    <t>VIÁTICOS POR COMISIÓN A QUETZALTENANGO, QUETZALTENANGO EL (LOS) DIA (S) 7  DE JUNIO DEL 2022 CON EL OBJETIVO DE TRANSPORTAR A PERSONAL DE LA SUBCOORDINACIÓN DE ATENCIÓN AL NIÑO QUIENES REALIZARAN EVALUACIÓN DEL NIÑO CON EXP. CNA-DA-024-2022 Y REEVALUACIÓN DE LA NIÑA CON EXP. CNA-DA-011-2018; SEGÚN AVISO DE COMISIÓN No. CNA-SGYT-431-2022</t>
  </si>
  <si>
    <t>VIÁTICOS POR COMISIÓN A ESCUINTLA, ESCUINTLA EL (LOS) DIA (S) 7  DE JUNIO DEL 2022 CON EL OBJETIVO DE REALIZAR PROCESO DE ORIENTACIÓN A MADRES BIOLÓGICAS CORRESPONDIENTES A EXPEDIENTES CNA-FB-095-2021 Y CNA-FB-089-2022; SEGÚN AVISO DE COMISIÓN No. CNA-SUFB-207-2022</t>
  </si>
  <si>
    <t>VIÁTICOS POR COMISIÓN A ESCUINTLA, ESCUINTLA EL (LOS) DIA (S) 7  DE JUNIO DEL 2022 CON EL OBJETIVO DE REALIZAR PROCESO DE ORIENTACIÓN A MADRES BIOLÓGICAS CORRESPONDIENTES A EXPEDIENTES CNA-FB-095-2021 Y CNA-FB-089-2022; SEGÚN AVISO DE COMISIÓN No. CNA-SUFB-208-2022</t>
  </si>
  <si>
    <t>VIÁTICOS POR COMISIÓN A QUETZALTENANGO, QUETZALTENANGO EL (LOS) DIA (S) 8  DE JUNIO DEL 2022 CON EL OBJETIVO DE TRANSPORTAR AL PERSONAL DE LA UNIDAD DE ADMINISTRACIÓN FINANCIERA QUIEN REALIZARÁ TOMA FISICA DEL INVENTARIO ASIGNADO A LA OFICINA DEPARTAMENTAL DE QUETZALTENANGO, CORRESPONDIENTE AL 1ER. SEMESTRE DEL EJERCICIO FISCAL 2022; SEGÚN AVISO DE COMISIÓN No. CNA-SGYT-439-2022</t>
  </si>
  <si>
    <t>IVONNE DESIRE  GARCIA SULECIO</t>
  </si>
  <si>
    <t>AMMY JACQUELINE  GARCIA SOLIS DE SANCHEZ</t>
  </si>
  <si>
    <t>GRECIA AZUCENA  LOPEZ MONZON</t>
  </si>
  <si>
    <t>ELSA SUSANA  MORALES ARIAS</t>
  </si>
  <si>
    <t>VIÁTICOS POR COMISIÓN A SOLOLÁ, SOLOLÁ EL (LOS) DIA (S) 31  DE MAYO DEL 2022 CON EL OBJETIVO DE REALIZAR EVALUACIÓN INTEGRAL DE NNA CON EXPEDIENTE CNA-DA-043-2022; SEGÚN AVISO DE COMISIÓN No. CNA-EM-156-2022</t>
  </si>
  <si>
    <t>VIÁTICOS POR COMISIÓN A QUETZALTENANGO, QUETZALTENANGO EL (LOS) DIA (S) 1  DE JUNIO DEL 2022 CON EL OBJETIVO DE REALIZAR PRESENTACIÓN DOCUMENTAL DE NNA CON EXPEDIENTE CNA-DA-028-2022; SEGÚN AVISO DE COMISIÓN No. CNA-EM-150-2022</t>
  </si>
  <si>
    <t>VIÁTICOS POR COMISIÓN A QUETZALTENANGO, QUETZALTENANGO EL (LOS) DIA (S) 2  AL 3  DE JUNIO DEL 2022 CON EL OBJETIVO DE REALIZAR EVALUACIÓN INTEGRAL DE LOS NNA CON EXPEDIENTE CNA-DA-031-2022; SEGÚN AVISO DE COMISIÓN No. CNA-EM-153-2022</t>
  </si>
  <si>
    <t>VIÁTICOS POR COMISIÓN A COBÁN, ALTA VERAPAZ EL (LOS) DIA (S) 1  AL 2  DE JUNIO DEL 2022 CON EL OBJETIVO DE REALIZAR SUPERVISIÓN AL HOGAR COMUNIDAD ESPERANZA CNA-EM-EP-006-2018; SEGÚN AVISO DE COMISIÓN No. CNA-UACHP-148-2022</t>
  </si>
  <si>
    <t>VIÁTICOS POR COMISIÓN A COBÁN, ALTA VERAPAZ EL (LOS) DIA (S) 1  AL 2  DE JUNIO DEL 2022 CON EL OBJETIVO DE REALIZAR SUPERVISIÓN AL HOGAR COMUNIDAD ESPERANZA CNA-EM-EP-006-2018; SEGÚN AVISO DE COMISIÓN No. CNA-UACHP-149-2022</t>
  </si>
  <si>
    <t>VIÁTICOS POR COMISIÓN A COBÁN, ALTA VERAPAZ EL (LOS) DIA (S) 1  AL 2  DE JUNIO DEL 2022 CON EL OBJETIVO DE REALIZAR SUPERVISIÓN PARA VERIFICACIÓN DE BIEN INBUEBLE HOGAR DE ADULTAS MIGRANTES COBAN SVET, SUPERVISIÓN A REALIZAR POR INSTRUCCIÓN DE DIRECCIÓN GENERAL PROVIDENCIA NO. CNA-DG-076-2022; SEGÚN AVISO DE COMISIÓN No. CNA-UACHP-150-2022</t>
  </si>
  <si>
    <t>VIÁTICOS POR COMISIÓN A COBÁN, ALTA VERAPAZ EL (LOS) DIA (S) 1  AL 2  DE JUNIO DEL 2022 CON EL OBJETIVO DE REALIZAR SUPERVISIÓN PARA VERIFICACIÓN DE BIEN INBUEBLE HOGAR DE ADULTAS MIGRANTES COBAN SVET, SUPERVISIÓN A REALIZAR POR INSTRUCCIÓN DE DIRECCIÓN GENERAL PROVIDENCIA NO. CNA-DG-076-2022; SEGÚN AVISO DE COMISIÓN No. CNA-UACHP-151-2022</t>
  </si>
  <si>
    <t>RICARDO STEPHAN  VELASCO MENDOZA</t>
  </si>
  <si>
    <t>VIÁTICOS POR COMISIÓN A SAN MIGUEL DUEÑAS, SACATEPEQUEZ EL (LOS) DIA (S) 3  DE JUNIO DEL 2022 CON EL OBJETIVO DE REALIZAR SUPERVISIÓN AL HOGAR NIDO JESUS NIÑO CNA-EM-EP055-2009; SEGÚN AVISO DE COMISIÓN No. CNA-UACHP-154-2022</t>
  </si>
  <si>
    <t>VIÁTICOS POR COMISIÓN A RIO HONDO, ZACAPA, ZACAPA EL (LOS) DIA (S) 6  AL 7  DE JUNIO DEL 2022 CON EL OBJETIVO DE REALIZAR SUPERVISIÓN AL HOGAR DEPARTAMENTO DE PROTECCIÓN A LA NIÑEZ Y ADOLESCENCIA CON CAPACIDADES DIFERENTES SEVERA Y PROFUNDA, (ABI), ZACAPA. HOGAR PÚBLICO SIN REGISTRO; SEGÚN AVISO DE COMISIÓN No. CNA-UACHP-158-2022</t>
  </si>
  <si>
    <t>VIÁTICOS POR COMISIÓN A TATIC, ALTA VERAPAZ EL (LOS) DIA (S) 8  DE JUNIO DEL 2022 CON EL OBJETIVO DE REALIZAR PRIMER ENCUENTRO DEL NNA CON EXPEDIENTE CNA-DA-028-2022 Y EVALUACIÓN PSICOLÓGICA CNA-DA-045-2022.; SEGÚN AVISO DE COMISIÓN No. CNA-UAN-275-2022</t>
  </si>
  <si>
    <t>VIÁTICOS POR COMISIÓN A QUETZALTENANGO, QUETZALTENANGO EL (LOS) DIA (S) 10  DE JUNIO DEL 2022 CON EL OBJETIVO DE EVACUAR AUDIENCIA DEL PROCESO JUDICIAL 09009-2022-00511 DEL HOGAR FUTURO DE LOS NIÑOS CNA-EM-EP024-2009; SEGÚN AVISO DE COMISIÓN No. CNA-UACHP-167-2022</t>
  </si>
  <si>
    <t>VIÁTICOS POR COMISIÓN A QUETZALTENANGO, QUETZALTENANGO EL (LOS) DIA (S) 10  DE JUNIO DEL 2022 CON EL OBJETIVO DE TRANSPORTAR AL PERSONAL DE SUBCOORDINACIÓN DE ATENCIÓN AL NIÑO Y UNIDAD DE AUTORIZACIÓN Y CONTROL DE HOGARES DE PROTECCIÓN Y ORGANISMOS INTERNACIONALES PARA REALIZAR TRABAJO PLAN DE VIDA A FAVOR DEL ADOLESCENTE CON EXPEDIENTE IDENTIFICADO COMO CNA-DA-022-2022 Y EVACUAR AUDIENCIA DEL PROCESO JUDICIAL 09009-2022-00511 DEL HOGAR FUTURO DE LOS NIÑOS CNA-EM-EP-024-2009; SEGÚN AVISO DE COMISIÓN No. CNA-SGYT-444-2022</t>
  </si>
  <si>
    <t>VIÁTICOS POR COMISIÓN A LA ESPERANZA, QUETZALTENANGO EL (LOS) DIA (S) 13  DE JUNIO DEL 2022 CON EL OBJETIVO DE REALIZAR SUPERVISIÓN AL HOGAR DEPARTAMENTO DE PROTECCIÓN ESPECIAL A LA NIÑEZ Y ADOLESCENCIA CON CAPACIDADES DIFERENTES LEVE Y MODERADA, NIDIA MARTÍNEZ HOGAR PÚBLICO SIN REGISTRO; SEGÚN AVISO DE COMISIÓN No. CNA-UACHP-171-2022</t>
  </si>
  <si>
    <t>VIÁTICOS POR COMISIÓN A LA ESPERANZA, QUETZALTENANGO EL (LOS) DIA (S) 13  DE JUNIO DEL 2022 CON EL OBJETIVO DE TRANSPORTAR A PERSONAL DE UACHP QUIENES REALIZARAN SUPERVISIÓN AL HOGAR DEPARTAMENTO DE PROTECCIÓN ESPECIAL A LA NIÑEZ Y ADOLESCENCIA CON CAPACIDADES DIFERENTES LEVE Y MODERADA, NIDIA MARTÍNEZ HOGAR PÚBLICO SIN REGISTRO; SEGÚN AVISO DE COMISIÓN No. CNA-SGYT-451-2022</t>
  </si>
  <si>
    <t>VIÁTICOS POR COMISIÓN A SANTIAGO SACATEPÉQUEZ, SACATEPÉQUEZ EL (LOS) DIA (S) 13  DE JUNIO DEL 2022 CON EL OBJETIVO DE TRANSPORTAR A PERSONAL DE LA SUBCOORDINACIÓN DE ATENCIÓN Y APOYO A LA FAMILIA BIOLÓGICA QUIENES REALIZARAN PROCESO DE ORIENTACIÓN A PADRES BIOLÓGICOS, EXPEDIENTE CNA-FB-049-2022; SEGÚN AVISO DE COMISIÓN No. CNA-SGYT-452-2022</t>
  </si>
  <si>
    <t>RUDY ORLANDO GONZÁLEZ ZEPEDA</t>
  </si>
  <si>
    <t>ANTICIPO DE VIÁTICOS POR COMISIÓN A EL ESTOR, IZABAL; RIO HONDO, ZACAPA EL (LOS) DIA (S) 28  AL 29  DE JUNIO DEL 2022 CON EL OBJETIVO DE TRANSPORTAR AL PERSONAL DE SUBCOORDINACIÓN DE ATENCIÓN AL NIÑO, PARA REALIZAR LA EVALUACIÓN INTEGRAL DE LOS NIÑOS CON EXPEDIENTE CNA-DA-051-2022 Y TOMA DE OPINIÓN POR ORDEN DE JUEZ A LOS HERMANOS DE LEÓN GARCÍA; SEGÚN AVISO DE COMISIÓN No. CNA-SGYT-507-2022</t>
  </si>
  <si>
    <t>ANTICIPO DE VIÁTICOS POR COMISIÓN A EL ESTOR, IZABAL; RIO HONDO, ZACAPA EL (LOS) DIA (S) 28  AL 29  DE JUNIO DEL 2022 CON EL OBJETIVO DE REALIZAR EVALUACIÓN INTEGRAL DE LOS NIÑOS CON EXPEDIENTE CNA-DA-051-2022 Y TOMA DE OPINIÓN POR ORDEN DE JUEZ A LOS HERMANOS DE LEÓN GARCÍA; SEGÚN AVISO DE COMISIÓN No. CNA-UAN-325-2022</t>
  </si>
  <si>
    <t>ANTICIPO DE VIÁTICOS POR COMISIÓN A EL ESTOR, IZABAL; RIO HONDO, ZACAPA EL (LOS) DIA (S) 28  AL 29  DE JUNIO DEL 2022 CON EL OBJETIVO DE REALIZAR EVALUACIÓN INTEGRAL DE LOS NIÑOS CON EXPEDIENTE CNA-DA-051-2022 Y TOMA DE OPINIÓN POR ORDEN DE JUEZ A LOS HERMANOS DE LEÓN GARCÍA; SEGÚN AVISO DE COMISIÓN No. CNA-UAN-323-2022</t>
  </si>
  <si>
    <t>VIÁTICOS POR COMISIÓN A EL ASINTAL, RETALHULEU EL (LOS) DIA (S) 7  DE JUNIO DEL 2022 CON EL OBJETIVO DE REALIZAR SUPERVISIÓN AL PROGRAMA ESPECIALIZADO PARA LA NIÑEZ Y ADOLESCENCIA VICTIMAS DE VIOLENCIA SEXUAL, EXPLOTACIÓN Y TRATA DE PERSONAS, EL ASINTAL, RETALHULEU; SEGÚN AVISO DE COMISIÓN No. CNA-EM-183-2022</t>
  </si>
  <si>
    <t>VIÁTICOS POR COMISIÓN A EL ASINTAL, RETALHULEU EL (LOS) DIA (S) 7  DE JUNIO DEL 2022 CON EL OBJETIVO DE REALIZAR SUPERVISIÓN AL PROGRAMA ESPECIALIZADO PARA LA NIÑEZ Y ADOLESCENCIA VICTIMAS DE VIOLENCIA SEXUAL, EXPLOTACIÓN Y TRATA DE PERSONAS, EL ASINTAL, RETALHULEU. LA PROFESIONAL SE TRASLADA POR SUS PROPIOS MEDIOS.; SEGÚN AVISO DE COMISIÓN No. CNA-EM-182-2022</t>
  </si>
  <si>
    <t>VIÁTICOS POR COMISIÓN A MAZATENANGO, SUCHITEPÉQUEZ EL (LOS) DIA (S) 7  DE JUNIO DEL 2022 CON EL OBJETIVO DE REALIZAR ORIENTACIÓN A PROGENITORES POR ORDEN JUDICIAL CORRESPONDIENTE AL EXPEDIENTE CNA-FB-065-2022, LA PROFESIONAL NOMBRADA PARA DICHA COMISIÓN LA REALIZARÁ POR SUS PROPIOS MEDIOS; SEGÚN AVISO DE COMISIÓN No. CNA-EM-149-2022</t>
  </si>
  <si>
    <t>VIÁTICOS POR COMISIÓN A AGUACATÁN, HUEHUETENANGO EL (LOS) DIA (S) 8  DE JUNIO DEL 2022 CON EL OBJETIVO DE REALIZAR BÚSQUEDA Y ORIENTACIÓN A PROGENITORA POR ORDEN JUDICIAL CORRESPONDIENTE AL EXPEDIENTE CNA-FB-072-2022, LA PROFESIONAL NOMBRADA PARA DICHA COMISIÓN LA REALIZARÁ POR SUS PROPIOS MEDIOS; SEGÚN AVISO DE COMISIÓN No. CNA-EM-185-2022</t>
  </si>
  <si>
    <t>VIÁTICOS POR COMISIÓN A MAZATENANGO, SUCHITEPÉQUEZ EL (LOS) DIA (S) 7  DE JUNIO DEL 2022 CON EL OBJETIVO DE REALIZAR ORIENTACIÓN A PROGENITORES POR ORDEN JUDICIAL CORRESPONDIENTE AL EXPEDIENTE CNA-FB-065-2022; SEGÚN AVISO DE COMISIÓN No. CNA-EM-148-2022</t>
  </si>
  <si>
    <t>VIÁTICOS POR COMISIÓN A AGUACATÁN, HUEHUETENANGO EL (LOS) DIA (S) 8  DE JUNIO DEL 2022 CON EL OBJETIVO DE REALIZAR BÚSQUEDA Y ORIENTACIÓN A PROGENITORA POR ORDEN JUDICIAL CORRESPONDIENTE AL EXPEDIENTE CNA-FB-072-2022; SEGÚN AVISO DE COMISIÓN No. CNA-EM-184-2022</t>
  </si>
  <si>
    <t>EMILIO   INTERIANO GODOY</t>
  </si>
  <si>
    <t>MANUEL  ARTURO  SAMAYOA DOMINGUEZ</t>
  </si>
  <si>
    <t>VIÁTICOS POR COMISIÓN A ZACUALPA, QUICHÉ EL (LOS) DIA (S) 14  DE JUNIO DEL 2022 CON EL OBJETIVO DE REALIZAR BÚSQUEDA Y ORIENTACIÓN A PROGENITORA POR ORDEN JUDICIAL CORRESPONDIENTE AL EXPEDIENTE CNA-FB-171-2021. LA PROFESIONAL NOMBRADA PARA DICHA COMISIÓN LA REALIZARÁ POR SUS PROPIOS MEDIOS; SEGÚN AVISO DE COMISIÓN No. CNA-EM-191-2022</t>
  </si>
  <si>
    <t>VIÁTICOS POR COMISIÓN A ZACUALPA, QUICHÉ EL (LOS) DIA (S) 14  DE JUNIO DEL 2022 CON EL OBJETIVO DE REALIZAR BÚSQUEDA Y ORIENTACIÓN A PROGENITORA POR ORDEN JUDICIAL CORRESPONDIENTE AL EXPEDIENTE CNA-FB-171-2021. ; SEGÚN AVISO DE COMISIÓN No. CNA-EM-190-2022</t>
  </si>
  <si>
    <t>VIÁTICOS POR COMISIÓN A SAN MIGUEL DUEÑAS, SACATEPEQUEZ EL (LOS) DIA (S) 3  DE JUNIO DEL 2022 CON EL OBJETIVO DE REALIZAR SUPERVISIÓN AL HOGAR NIDO JESUS NIÑO CNA-EM-EP055-2009; SEGÚN AVISO DE COMISIÓN No. CNA-UACHP-155-2022</t>
  </si>
  <si>
    <t>VIÁTICOS POR COMISIÓN A QUETZALTENANGO, QUETZALTENANGO EL (LOS) DIA (S) 8  DE JUNIO DEL 2022 CON EL OBJETIVO DE REALIZAR TOMA FÍSICA DEL INVENTARIO ASIGNADO A LA OFICINA DEPARTAMENTAL DE QUETZALTENANGO, CORRESPONDIENTE AL 1ER. SEMESTRE DEL EJERCICO FISCAL 2022; SEGÚN AVISO DE COMISIÓN No. CNA-UDAF-7-2022</t>
  </si>
  <si>
    <t>VIÁTICOS POR COMISIÓN A SANTIAGO SACATEPÉQUEZ, SACATEPÉQUEZ EL (LOS) DIA (S) 10  DE JUNIO DEL 2022 CON EL OBJETIVO DE REALIZAR PROCESO DE ORIENTACIÓN A PADRES BIOLÓGICOS, EXPEDIENTE CNA-FB-049-2022; SEGÚN AVISO DE COMISIÓN No. CNA-SUFB-413-2022</t>
  </si>
  <si>
    <t>VIÁTICOS POR COMISIÓN A QUETZALTENANGO, QUETZALTENANGO EL (LOS) DIA (S) 15  DE JUNIO DEL 2022 CON EL OBJETIVO DE ATENDER REUNIÓN CONCILIATORIA CON LA SEÑORA ISSA MARLENE MELGAR MOLINA DE OCHOA EN LA OFICINA DEPARTAMENTAL DE QUETZALTENANGO DEL CONSEJO NACIONAL DE ADOPCIONES; SEGÚN AVISO DE COMISIÓN No. CNA-DG-7-2022</t>
  </si>
  <si>
    <t>VIÁTICOS POR COMISIÓN A ZARAGOZA, CHIMALTENANGO, CHIMALTENANGO EL (LOS) DIA (S) 15  DE JUNIO DEL 2022 CON EL OBJETIVO DE REALIZAR BÚSQUEDA PARA ORIENTACIÓN A PROGENITORES, EXPEDIENTE CNA-FB-82-2022 Y EXPEDIENTE CNA-FB-119-2021; SEGÚN AVISO DE COMISIÓN No. CNA-SUFB-218-2022</t>
  </si>
  <si>
    <t>VIÁTICOS POR COMISIÓN A QUETZALTENANGO, QUETZALTENANGO EL (LOS) DIA (S) 15  DE JUNIO DEL 2022 CON EL OBJETIVO DE TRANSPORTAR A PERSONAL DE LA SUBDIRECCIÓN GENERAL QUIEN ATENDERA REUNIÓN CONCILIATORIA CON LA SEÑORA ISSA MARLENE MELGAR MOLINA DE OCHOA EN LA OFICINA DEPARTAMENTAL DE QUETZALTENANGO DEL CONSEJO NACIONAL DE ADOPCIONES; SEGÚN AVISO DE COMISIÓN No. CNA-SGYT-458-2022</t>
  </si>
  <si>
    <t>VIÁTICOS POR COMISIÓN A ZARAGOZA, CHIMALTENANGO, CHIMALTENANGO EL (LOS) DIA (S) 15  DE JUNIO DEL 2022 CON EL OBJETIVO DE REALIZAR BÚSQUEDA PARA ORIENTACIÓN A PROGENITORES, EXPEDIENTE CNA-FB-82-2022 Y EXPEDIENTE CNA-FB-119-2021; SEGÚN AVISO DE COMISIÓN No. CNA-SUFB-216-2022</t>
  </si>
  <si>
    <t>VIÁTICOS POR COMISIÓN A TEJUTLA, SAN MARCOS EL (LOS) DIA (S) 16  AL 17  DE JUNIO DEL 2022 CON EL OBJETIVO DE TRANSPORTAR A PERSONAL DE LA SUBCOORDINACIÓN DE ATENCIÓN AL NIÑO QUIENES REALIZARAN EVALUACIÓN DE CONVIVENCIA DEL NNA CON EXPEDIENTE CNA-DA-028-2021; SEGÚN AVISO DE COMISIÓN No. CNA-SGYT-466-2022</t>
  </si>
  <si>
    <t>VIÁTICOS POR COMISIÓN A CABAÑAS, SAN DIEGO, USUMATLÁN, TECULUTÁN, RIO HONDO, ESTANZUELA, ZACAPA, ZACAPA EL (LOS) DIA (S) 8  AL 10  DE JUNIO DEL 2022 CON EL OBJETIVO DE REALIZAR SEGUIMIENTO POST ADOPTIVO DE LOS EXPEDIENTES: CNA-DA-094-2016; CNA-DA-241-2009; CNA-DA-071-2019;CNA-DA-013-2018; CNA-DA-044-2017; CNA-DA-091-2008; CNA-DA-038-2021; CNA-DA-025-2017; CMA-DA-282-2009; SEGÚN AVISO DE COMISIÓN No. CNA-UFA-70-2022</t>
  </si>
  <si>
    <t>VIÁTICOS POR COMISIÓN A CABAÑAS, SAN DIEGO, USUMATLÁN, TECULUTÁN, RIO HONDO, ESTANZUELA, ZACAPA, ZACAPA EL (LOS) DIA (S) 8  AL 10  DE JUNIO DEL 2022 CON EL OBJETIVO DE REALIZAR SEGUIMIENTO POST ADOPTIVO DE LOS EXPEDIENTES: CNA-DA-094-2016; CNA-DA-241-2009; CNA-DA-071-2019;CNA-DA-013-2018; CNA-DA-044-2017; CNA-DA-091-2008; CNA-DA-038-2021; CNA-DA-025-2017; CMA-DA-282-2009; SEGÚN AVISO DE COMISIÓN No. CNA-UFA-69-2022</t>
  </si>
  <si>
    <t>VIÁTICOS POR COMISIÓN A CABAÑAS, SAN DIEGO, USUMATLÁN, TECULUTÁN, RIO HONDO, ESTANZUELA, ZACAPA, ZACAPA EL (LOS) DIA (S) 8  AL 10  DE JUNIO DEL 2022 CON EL OBJETIVO DE TRANSPORTAR A PERSONAL DE LA SUBCOORDINACIÓN DE ATENCIÓN Y APOYO A LA FAMILIA ADOPTIVA Y EL NIÑO ADOPTADO QUIENES REALIZARAN SEGUIMIENTO POSTADOPTIVO; SEGÚN AVISO DE COMISIÓN No. CNA-SGYT-435-2022</t>
  </si>
  <si>
    <t>VIÁTICOS POR COMISIÓN A SANTIAGO SACATEPÉQUEZ, SACATEPÉQUEZ EL (LOS) DIA (S) 10  DE JUNIO DEL 2022 CON EL OBJETIVO DE REALIZAR PROCESO DE ORIENTACIÓN A PADRES BIOLÓGICOS, EXPEDIENTE CNA-FB-049-2022; SEGÚN AVISO DE COMISIÓN No. CNA-SUFB-215-2022</t>
  </si>
  <si>
    <t>VIÁTICOS POR COMISIÓN A RIO HONDO, ZACAPA, ZACAPA EL (LOS) DIA (S) 27  DE JUNIO DEL 2022 CON EL OBJETIVO DE REALIZAR VIDEO PARA LA PROMOCIÓN Y DIVULGACIÓN DE UN NIÑO DE ADOPCIÓN PRIORITARIA, COMO PARTE DE LA CAMPAÑA ABRE TU CORAZÓN; SEGÚN AVISO DE COMISIÓN No. CNA-DG-11-2022</t>
  </si>
  <si>
    <t>MARIANA PERDOMO CONTRERAS</t>
  </si>
  <si>
    <t>REINTEGRO POR DEPÓSITO EN EXCESO SEGÚN  BOLETA DE DEPÓSITO No. 14033231 Y FORMULARIO DE LIQUIDACIÓN No. 12429; POR COMISIÓN A CHICAMÁN, QUICHÉ; SAN ANTONIO LA PAZ, EL PROGRESO EL (LOS) DIA (S) 25  AL 26  DE MAYO DEL 2022 CON EL OBJETIVO DE REALIZAR ENTREVISTA PSICOSOCIALES  Y ASESORIA A FAMILIAS POSTULANTES DE LA ADOPCIÓN CON EXPEDIENTE: CNA-AN-050-2022 Y CNA-AN-053-2022; SEGÚN AVISO DE COMISIÓN No. CNA-UFA-51-2022</t>
  </si>
  <si>
    <t>El mes de junio 2022 no hubo movimiento de viáticos en el exterior.</t>
  </si>
  <si>
    <t>Se incluye en el presente listado el reconocimiento de gastos por servicios prestado a personal contratado bajo el renglón presupuestario 029, correspondiente al mes de junio 2022</t>
  </si>
  <si>
    <t>RG-L-105</t>
  </si>
  <si>
    <t>COMPARECER A AUDIENCIA FIJADA DENTRO DEL PROCESO DE PROTECCIÓN 09009-2019-00160 PARA EL 18 DE MAYO DE 2022 A LAS 8:30 HORAS, EN APOYO A LA UNIDAD DE ASESORÍA JURÍDICA, REALIZADA EN EL MUNICIPIO DE SANTA CRUZ DEL QUICHÉ, DEL DEPARTAMENTO DE QUICHÉ</t>
  </si>
  <si>
    <t>RG-L-107</t>
  </si>
  <si>
    <t>COMPARECER A AUDIENCIA FIJADA DENTRO DEL PROCESO DE PROTECCIÓN 09009-2022-00067 A CELEBRARSE EL 08 DE JUNIO DE 2022 A LAS 8:30 HORAS, EN APOYO A LA UNIDAD DE ASESORÍA JURÍDICA, REALIZADA EN EL MUNICIPIO DE QUETZALTENANGO, DEL DEPARTAMENTO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</si>
</sst>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quot;_-;\-* #,##0.00\ &quot;Q&quot;_-;_-* &quot;-&quot;??\ &quot;Q&quot;_-;_-@_-"/>
    <numFmt numFmtId="43" formatCode="_-* #,##0.00_-;\-* #,##0.00_-;_-* &quot;-&quot;??_-;_-@_-"/>
    <numFmt numFmtId="164" formatCode="_-[$Q-100A]* #,##0.00_-;\-[$Q-100A]* #,##0.00_-;_-[$Q-100A]* &quot;-&quot;??_-;_-@_-"/>
    <numFmt numFmtId="165" formatCode="&quot;Q&quot;#,##0.00"/>
    <numFmt numFmtId="166" formatCode="_-* #,##0.00\ &quot;€&quot;_-;\-* #,##0.00\ &quot;€&quot;_-;_-* &quot;-&quot;??\ &quot;€&quot;_-;_-@_-"/>
    <numFmt numFmtId="167" formatCode="_-* #,##0.00\ _€_-;\-* #,##0.00\ _€_-;_-* &quot;-&quot;??\ _€_-;_-@_-"/>
    <numFmt numFmtId="168" formatCode="_-* #,##0.00\ _Q_-;\-* #,##0.00\ _Q_-;_-* &quot;-&quot;??\ _Q_-;_-@_-"/>
    <numFmt numFmtId="169" formatCode="_([$€-2]* #,##0.00_);_([$€-2]* \(#,##0.00\);_([$€-2]* &quot;-&quot;??_)"/>
  </numFmts>
  <fonts count="22" x14ac:knownFonts="1">
    <font>
      <sz val="11"/>
      <color theme="1"/>
      <name val="Calibri"/>
      <family val="2"/>
      <scheme val="minor"/>
    </font>
    <font>
      <b/>
      <sz val="11"/>
      <color theme="1"/>
      <name val="Calibri"/>
      <family val="2"/>
      <scheme val="minor"/>
    </font>
    <font>
      <b/>
      <sz val="12"/>
      <color theme="1"/>
      <name val="Calibri"/>
      <family val="2"/>
      <scheme val="minor"/>
    </font>
    <font>
      <b/>
      <sz val="10"/>
      <name val="Calibri Light"/>
      <family val="2"/>
      <scheme val="major"/>
    </font>
    <font>
      <b/>
      <sz val="10"/>
      <color theme="1"/>
      <name val="Calibri"/>
      <family val="2"/>
      <scheme val="minor"/>
    </font>
    <font>
      <sz val="10"/>
      <color theme="1"/>
      <name val="Calibri"/>
      <family val="2"/>
      <scheme val="minor"/>
    </font>
    <font>
      <b/>
      <sz val="10"/>
      <name val="Calibri"/>
      <family val="2"/>
      <scheme val="minor"/>
    </font>
    <font>
      <b/>
      <sz val="12"/>
      <name val="Calibri"/>
      <family val="2"/>
      <scheme val="minor"/>
    </font>
    <font>
      <b/>
      <i/>
      <sz val="22"/>
      <color theme="1"/>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9"/>
      <color theme="1"/>
      <name val="Century Gothic"/>
      <family val="2"/>
    </font>
    <font>
      <sz val="10"/>
      <name val="Century Gothic"/>
      <family val="2"/>
    </font>
    <font>
      <sz val="11"/>
      <color theme="1"/>
      <name val="Calibri"/>
      <family val="2"/>
      <scheme val="minor"/>
    </font>
    <font>
      <sz val="10"/>
      <name val="Arial"/>
      <family val="2"/>
    </font>
    <font>
      <sz val="10"/>
      <name val="Arial"/>
      <family val="2"/>
    </font>
    <font>
      <sz val="11"/>
      <color indexed="8"/>
      <name val="Calibri"/>
      <family val="2"/>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191">
    <xf numFmtId="0" fontId="0" fillId="0" borderId="0"/>
    <xf numFmtId="0" fontId="17" fillId="0" borderId="0"/>
    <xf numFmtId="0" fontId="16" fillId="0" borderId="0"/>
    <xf numFmtId="168" fontId="19" fillId="0" borderId="0" applyFont="0" applyFill="0" applyBorder="0" applyAlignment="0" applyProtection="0"/>
    <xf numFmtId="9" fontId="19" fillId="0" borderId="0" applyFont="0" applyFill="0" applyBorder="0" applyAlignment="0" applyProtection="0"/>
    <xf numFmtId="0" fontId="16" fillId="0" borderId="0"/>
    <xf numFmtId="167" fontId="19" fillId="0" borderId="0" applyFont="0" applyFill="0" applyBorder="0" applyAlignment="0" applyProtection="0"/>
    <xf numFmtId="0" fontId="16" fillId="0" borderId="0"/>
    <xf numFmtId="0" fontId="16" fillId="0" borderId="0"/>
    <xf numFmtId="167" fontId="19" fillId="0" borderId="0" applyFont="0" applyFill="0" applyBorder="0" applyAlignment="0" applyProtection="0"/>
    <xf numFmtId="168"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169" fontId="1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6" fillId="0" borderId="0"/>
    <xf numFmtId="0" fontId="18"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8"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6" fillId="0" borderId="0"/>
    <xf numFmtId="0" fontId="16" fillId="0" borderId="0"/>
    <xf numFmtId="0" fontId="18"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8" fillId="0" borderId="0" applyFont="0" applyFill="0" applyBorder="0" applyAlignment="0" applyProtection="0"/>
    <xf numFmtId="166" fontId="18" fillId="0" borderId="0" applyFont="0" applyFill="0" applyBorder="0" applyAlignment="0" applyProtection="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8" fillId="0" borderId="0" applyFont="0" applyFill="0" applyBorder="0" applyAlignment="0" applyProtection="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21">
    <xf numFmtId="0" fontId="0" fillId="0" borderId="0" xfId="0"/>
    <xf numFmtId="0" fontId="3" fillId="0" borderId="0" xfId="0" applyFont="1" applyAlignment="1">
      <alignment horizontal="left"/>
    </xf>
    <xf numFmtId="0" fontId="2" fillId="0" borderId="0" xfId="0" applyFont="1" applyAlignment="1">
      <alignment vertical="center"/>
    </xf>
    <xf numFmtId="0" fontId="0" fillId="0" borderId="0" xfId="0" applyAlignment="1">
      <alignment wrapText="1"/>
    </xf>
    <xf numFmtId="164" fontId="0" fillId="0" borderId="0" xfId="0" applyNumberFormat="1"/>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164" fontId="0" fillId="0" borderId="7" xfId="0" applyNumberFormat="1" applyBorder="1"/>
    <xf numFmtId="164" fontId="0" fillId="0" borderId="9" xfId="0" applyNumberFormat="1" applyBorder="1"/>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164" fontId="1" fillId="0" borderId="13" xfId="0" applyNumberFormat="1"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4" xfId="0" applyBorder="1"/>
    <xf numFmtId="0" fontId="0" fillId="0" borderId="15" xfId="0" applyBorder="1" applyAlignment="1">
      <alignment wrapText="1"/>
    </xf>
    <xf numFmtId="0" fontId="0" fillId="0" borderId="15" xfId="0" applyBorder="1"/>
    <xf numFmtId="164" fontId="0" fillId="0" borderId="10" xfId="0" applyNumberFormat="1" applyBorder="1"/>
    <xf numFmtId="0" fontId="0" fillId="0" borderId="6" xfId="0" applyBorder="1"/>
    <xf numFmtId="0" fontId="0" fillId="0" borderId="12" xfId="0" applyBorder="1"/>
    <xf numFmtId="0" fontId="0" fillId="0" borderId="11" xfId="0" applyBorder="1" applyAlignment="1">
      <alignment wrapText="1"/>
    </xf>
    <xf numFmtId="0" fontId="0" fillId="0" borderId="11" xfId="0" applyBorder="1"/>
    <xf numFmtId="0" fontId="0" fillId="0" borderId="3" xfId="0" applyBorder="1"/>
    <xf numFmtId="0" fontId="0" fillId="0" borderId="8" xfId="0" applyBorder="1"/>
    <xf numFmtId="0" fontId="0" fillId="0" borderId="2" xfId="0" applyBorder="1"/>
    <xf numFmtId="164" fontId="0" fillId="0" borderId="0" xfId="0" applyNumberFormat="1" applyAlignment="1">
      <alignment vertical="center"/>
    </xf>
    <xf numFmtId="164" fontId="4" fillId="0" borderId="10" xfId="0" applyNumberFormat="1" applyFont="1" applyBorder="1" applyAlignment="1">
      <alignment vertical="center"/>
    </xf>
    <xf numFmtId="0" fontId="0" fillId="0" borderId="16" xfId="0" applyBorder="1"/>
    <xf numFmtId="0" fontId="0" fillId="0" borderId="0" xfId="0" applyBorder="1" applyAlignment="1">
      <alignment wrapText="1"/>
    </xf>
    <xf numFmtId="0" fontId="0" fillId="0" borderId="0" xfId="0" applyBorder="1"/>
    <xf numFmtId="164" fontId="0" fillId="0" borderId="17" xfId="0" applyNumberFormat="1" applyBorder="1" applyAlignment="1">
      <alignment vertical="center"/>
    </xf>
    <xf numFmtId="0" fontId="0" fillId="0" borderId="19" xfId="0" applyBorder="1"/>
    <xf numFmtId="0" fontId="0" fillId="0" borderId="18" xfId="0" applyBorder="1"/>
    <xf numFmtId="0" fontId="0" fillId="0" borderId="16" xfId="0" applyBorder="1" applyAlignment="1">
      <alignment wrapText="1"/>
    </xf>
    <xf numFmtId="164" fontId="0" fillId="0" borderId="20" xfId="0" applyNumberFormat="1" applyBorder="1" applyAlignment="1">
      <alignment vertical="center"/>
    </xf>
    <xf numFmtId="0" fontId="7" fillId="0" borderId="19" xfId="0" applyFont="1" applyBorder="1" applyAlignment="1">
      <alignment horizontal="left"/>
    </xf>
    <xf numFmtId="0" fontId="0" fillId="0" borderId="0" xfId="0" applyFont="1"/>
    <xf numFmtId="0" fontId="1" fillId="0" borderId="0" xfId="0" applyFont="1"/>
    <xf numFmtId="0" fontId="9" fillId="2" borderId="1" xfId="0" applyFont="1" applyFill="1" applyBorder="1" applyAlignment="1">
      <alignment vertical="center" wrapText="1"/>
    </xf>
    <xf numFmtId="4" fontId="9" fillId="2" borderId="1" xfId="0" applyNumberFormat="1" applyFont="1" applyFill="1" applyBorder="1" applyAlignment="1">
      <alignment horizontal="justify" vertical="center" wrapText="1"/>
    </xf>
    <xf numFmtId="14" fontId="9" fillId="2" borderId="6" xfId="0" applyNumberFormat="1" applyFont="1" applyFill="1" applyBorder="1" applyAlignment="1">
      <alignment horizontal="center" vertical="center"/>
    </xf>
    <xf numFmtId="14" fontId="9" fillId="2" borderId="12" xfId="0" applyNumberFormat="1" applyFont="1" applyFill="1" applyBorder="1" applyAlignment="1">
      <alignment horizontal="center" vertical="center"/>
    </xf>
    <xf numFmtId="0" fontId="9" fillId="2" borderId="11" xfId="0" applyFont="1" applyFill="1" applyBorder="1" applyAlignment="1">
      <alignment vertical="center" wrapText="1"/>
    </xf>
    <xf numFmtId="164" fontId="5" fillId="0" borderId="7" xfId="0" applyNumberFormat="1" applyFont="1" applyBorder="1" applyAlignment="1">
      <alignment vertical="center"/>
    </xf>
    <xf numFmtId="164" fontId="5" fillId="0" borderId="5" xfId="0" applyNumberFormat="1" applyFont="1" applyBorder="1" applyAlignment="1">
      <alignment vertical="center"/>
    </xf>
    <xf numFmtId="0" fontId="1" fillId="0" borderId="0" xfId="0" applyFont="1" applyBorder="1"/>
    <xf numFmtId="164" fontId="4" fillId="0" borderId="4" xfId="0" applyNumberFormat="1" applyFont="1" applyBorder="1" applyAlignment="1">
      <alignment horizontal="center" vertical="center" wrapText="1"/>
    </xf>
    <xf numFmtId="164" fontId="4" fillId="0" borderId="9" xfId="0" applyNumberFormat="1" applyFont="1" applyBorder="1" applyAlignment="1">
      <alignment vertical="center"/>
    </xf>
    <xf numFmtId="14" fontId="9" fillId="2" borderId="14" xfId="0" applyNumberFormat="1" applyFont="1" applyFill="1" applyBorder="1" applyAlignment="1">
      <alignment horizontal="center" vertical="center"/>
    </xf>
    <xf numFmtId="0" fontId="9" fillId="2" borderId="15" xfId="0" applyFont="1" applyFill="1" applyBorder="1" applyAlignment="1">
      <alignment vertical="center" wrapText="1"/>
    </xf>
    <xf numFmtId="0" fontId="0" fillId="0" borderId="0" xfId="0" applyAlignment="1">
      <alignment horizontal="left" vertical="center" wrapText="1"/>
    </xf>
    <xf numFmtId="0" fontId="9" fillId="2" borderId="0" xfId="0" applyFont="1" applyFill="1" applyBorder="1" applyAlignment="1">
      <alignment vertical="center" wrapText="1"/>
    </xf>
    <xf numFmtId="14" fontId="6" fillId="0" borderId="19" xfId="0" applyNumberFormat="1" applyFont="1" applyBorder="1" applyAlignment="1">
      <alignment horizontal="center" vertical="center"/>
    </xf>
    <xf numFmtId="4" fontId="6" fillId="0" borderId="0" xfId="0" applyNumberFormat="1" applyFont="1" applyBorder="1" applyAlignment="1">
      <alignment horizontal="justify" vertical="center" wrapText="1"/>
    </xf>
    <xf numFmtId="164" fontId="4" fillId="0" borderId="17" xfId="0" applyNumberFormat="1" applyFont="1" applyBorder="1" applyAlignment="1">
      <alignment vertical="center"/>
    </xf>
    <xf numFmtId="14" fontId="6" fillId="0" borderId="12" xfId="0" applyNumberFormat="1" applyFont="1" applyBorder="1" applyAlignment="1">
      <alignment horizontal="center" vertical="center"/>
    </xf>
    <xf numFmtId="4" fontId="6" fillId="0" borderId="11" xfId="0" applyNumberFormat="1" applyFont="1" applyBorder="1" applyAlignment="1">
      <alignment horizontal="center" vertical="center" wrapText="1"/>
    </xf>
    <xf numFmtId="4" fontId="6" fillId="0" borderId="15" xfId="0" applyNumberFormat="1" applyFont="1" applyBorder="1" applyAlignment="1">
      <alignment horizontal="center" vertical="center" wrapText="1"/>
    </xf>
    <xf numFmtId="0" fontId="10" fillId="2" borderId="0" xfId="0" applyFont="1" applyFill="1" applyAlignment="1"/>
    <xf numFmtId="0" fontId="10" fillId="2" borderId="0" xfId="0" applyFont="1" applyFill="1" applyAlignment="1">
      <alignment horizontal="center"/>
    </xf>
    <xf numFmtId="165" fontId="11" fillId="2" borderId="0" xfId="0" applyNumberFormat="1" applyFont="1" applyFill="1" applyBorder="1" applyAlignment="1">
      <alignment horizontal="center" vertical="center"/>
    </xf>
    <xf numFmtId="0" fontId="12" fillId="2" borderId="0" xfId="0" applyFont="1" applyFill="1" applyBorder="1" applyAlignment="1">
      <alignment vertical="center"/>
    </xf>
    <xf numFmtId="0" fontId="13" fillId="2" borderId="0" xfId="0" applyFont="1" applyFill="1" applyAlignment="1">
      <alignment vertical="top"/>
    </xf>
    <xf numFmtId="0" fontId="14" fillId="2" borderId="0" xfId="0" applyFont="1" applyFill="1" applyBorder="1" applyAlignment="1">
      <alignment vertical="center"/>
    </xf>
    <xf numFmtId="0" fontId="11" fillId="2" borderId="0" xfId="0" applyFont="1" applyFill="1" applyAlignment="1">
      <alignment horizontal="center"/>
    </xf>
    <xf numFmtId="0" fontId="15" fillId="2" borderId="0" xfId="0" applyFont="1" applyFill="1" applyBorder="1" applyAlignment="1">
      <alignment horizontal="center" vertical="center"/>
    </xf>
    <xf numFmtId="0" fontId="10" fillId="2" borderId="0" xfId="0" applyFont="1" applyFill="1" applyAlignment="1">
      <alignment vertical="center"/>
    </xf>
    <xf numFmtId="164" fontId="0" fillId="0" borderId="0" xfId="0" applyNumberFormat="1" applyBorder="1" applyAlignment="1">
      <alignment vertical="center"/>
    </xf>
    <xf numFmtId="164" fontId="1" fillId="0" borderId="0" xfId="0" applyNumberFormat="1" applyFont="1" applyBorder="1"/>
    <xf numFmtId="0" fontId="10" fillId="2" borderId="0" xfId="0" applyFont="1" applyFill="1" applyAlignment="1">
      <alignment horizontal="center"/>
    </xf>
    <xf numFmtId="0" fontId="10" fillId="2" borderId="0" xfId="0" applyFont="1" applyFill="1" applyAlignment="1">
      <alignment horizontal="center" vertical="center"/>
    </xf>
    <xf numFmtId="0" fontId="0" fillId="0" borderId="19" xfId="0" applyBorder="1" applyAlignment="1">
      <alignment horizontal="left"/>
    </xf>
    <xf numFmtId="0" fontId="1" fillId="0" borderId="4" xfId="0" applyFont="1" applyBorder="1" applyAlignment="1">
      <alignment horizontal="center"/>
    </xf>
    <xf numFmtId="0" fontId="1" fillId="0" borderId="24" xfId="0" applyFont="1" applyBorder="1" applyAlignment="1">
      <alignment horizontal="center" vertical="center" wrapText="1"/>
    </xf>
    <xf numFmtId="0" fontId="9" fillId="2" borderId="0" xfId="0" applyFont="1" applyFill="1" applyAlignment="1">
      <alignment vertical="center" wrapText="1"/>
    </xf>
    <xf numFmtId="4" fontId="6" fillId="0" borderId="0" xfId="0" applyNumberFormat="1" applyFont="1" applyAlignment="1">
      <alignment horizontal="justify" vertical="center" wrapText="1"/>
    </xf>
    <xf numFmtId="0" fontId="10" fillId="2" borderId="0" xfId="0" applyFont="1" applyFill="1"/>
    <xf numFmtId="165" fontId="11" fillId="2" borderId="0" xfId="0" applyNumberFormat="1" applyFont="1" applyFill="1" applyAlignment="1">
      <alignment horizontal="center" vertical="center"/>
    </xf>
    <xf numFmtId="0" fontId="12" fillId="2" borderId="0" xfId="0" applyFont="1" applyFill="1" applyAlignment="1">
      <alignment vertical="center"/>
    </xf>
    <xf numFmtId="0" fontId="20" fillId="0" borderId="0" xfId="0" applyFont="1"/>
    <xf numFmtId="14" fontId="9" fillId="2" borderId="25" xfId="0" applyNumberFormat="1" applyFont="1" applyFill="1" applyBorder="1" applyAlignment="1">
      <alignment horizontal="center" vertical="center"/>
    </xf>
    <xf numFmtId="0" fontId="9" fillId="2" borderId="26" xfId="0" applyFont="1" applyFill="1" applyBorder="1" applyAlignment="1">
      <alignment vertical="center" wrapText="1"/>
    </xf>
    <xf numFmtId="14" fontId="9" fillId="2" borderId="27" xfId="0" applyNumberFormat="1" applyFont="1" applyFill="1" applyBorder="1" applyAlignment="1">
      <alignment horizontal="center" vertical="center"/>
    </xf>
    <xf numFmtId="0" fontId="9" fillId="2" borderId="28" xfId="0" applyFont="1" applyFill="1" applyBorder="1" applyAlignment="1">
      <alignment vertical="center" wrapText="1"/>
    </xf>
    <xf numFmtId="4" fontId="6" fillId="0" borderId="28" xfId="0" applyNumberFormat="1" applyFont="1" applyBorder="1" applyAlignment="1">
      <alignment horizontal="center" vertical="center" wrapText="1"/>
    </xf>
    <xf numFmtId="164" fontId="4" fillId="0" borderId="29" xfId="0" applyNumberFormat="1" applyFont="1" applyBorder="1" applyAlignment="1">
      <alignment vertical="center"/>
    </xf>
    <xf numFmtId="4" fontId="9" fillId="0" borderId="30" xfId="0" applyNumberFormat="1" applyFont="1" applyBorder="1" applyAlignment="1">
      <alignment horizontal="justify" vertical="center" wrapText="1"/>
    </xf>
    <xf numFmtId="4" fontId="9" fillId="0" borderId="31" xfId="0" applyNumberFormat="1" applyFont="1" applyBorder="1" applyAlignment="1">
      <alignment horizontal="justify" vertical="center" wrapText="1"/>
    </xf>
    <xf numFmtId="4" fontId="9" fillId="0" borderId="1" xfId="0" applyNumberFormat="1" applyFont="1" applyBorder="1" applyAlignment="1">
      <alignment horizontal="justify" vertical="center" wrapText="1"/>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7" fillId="2" borderId="27" xfId="0" applyFont="1" applyFill="1" applyBorder="1" applyAlignment="1">
      <alignment horizontal="center" vertical="center" wrapText="1"/>
    </xf>
    <xf numFmtId="0" fontId="9" fillId="2" borderId="32" xfId="0" applyFont="1" applyFill="1" applyBorder="1" applyAlignment="1">
      <alignment vertical="center" wrapText="1"/>
    </xf>
    <xf numFmtId="4" fontId="9" fillId="2" borderId="28" xfId="0" applyNumberFormat="1" applyFont="1" applyFill="1" applyBorder="1" applyAlignment="1">
      <alignment horizontal="justify" vertical="center" wrapText="1"/>
    </xf>
    <xf numFmtId="164" fontId="5" fillId="0" borderId="29" xfId="0" applyNumberFormat="1" applyFont="1" applyBorder="1" applyAlignment="1">
      <alignment vertical="center"/>
    </xf>
    <xf numFmtId="0" fontId="17" fillId="2" borderId="14" xfId="0" applyFont="1" applyFill="1" applyBorder="1" applyAlignment="1">
      <alignment horizontal="center" vertical="center" wrapText="1"/>
    </xf>
    <xf numFmtId="0" fontId="9" fillId="2" borderId="33" xfId="0" applyFont="1" applyFill="1" applyBorder="1" applyAlignment="1">
      <alignment vertical="center" wrapText="1"/>
    </xf>
    <xf numFmtId="4" fontId="9" fillId="2" borderId="15" xfId="0" applyNumberFormat="1" applyFont="1" applyFill="1" applyBorder="1" applyAlignment="1">
      <alignment horizontal="justify" vertical="center" wrapText="1"/>
    </xf>
    <xf numFmtId="164" fontId="5" fillId="0" borderId="10" xfId="0" applyNumberFormat="1" applyFont="1" applyBorder="1" applyAlignment="1">
      <alignment vertical="center"/>
    </xf>
    <xf numFmtId="0" fontId="10" fillId="2" borderId="0" xfId="0" applyFont="1" applyFill="1" applyAlignment="1">
      <alignment horizont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7" xfId="0" applyFont="1" applyBorder="1" applyAlignment="1">
      <alignment horizont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center" vertical="top"/>
    </xf>
    <xf numFmtId="0" fontId="2" fillId="0" borderId="0" xfId="0" applyFont="1" applyAlignment="1">
      <alignment horizontal="center" vertical="center"/>
    </xf>
    <xf numFmtId="0" fontId="2" fillId="0" borderId="0" xfId="0" applyFont="1" applyAlignment="1">
      <alignment horizont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0" fillId="0" borderId="19" xfId="0" applyBorder="1" applyAlignment="1">
      <alignment horizontal="left" wrapText="1"/>
    </xf>
    <xf numFmtId="0" fontId="0" fillId="0" borderId="0" xfId="0" applyAlignment="1">
      <alignment horizontal="left" wrapText="1"/>
    </xf>
    <xf numFmtId="0" fontId="0" fillId="0" borderId="17" xfId="0" applyBorder="1" applyAlignment="1">
      <alignment horizontal="left" wrapText="1"/>
    </xf>
  </cellXfs>
  <cellStyles count="191">
    <cellStyle name="Euro" xfId="16" xr:uid="{84AA4FBE-0411-48D5-ACF9-4E40B8D36130}"/>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3" xfId="73" xr:uid="{9F9C2250-EFE6-4F39-8640-DA32D1CF2F75}"/>
    <cellStyle name="Millares 2 2 3 2" xfId="162" xr:uid="{7562D06D-481C-40E7-AEDB-6B38BC965B06}"/>
    <cellStyle name="Millares 2 2 4" xfId="125" xr:uid="{BB5C5009-801D-48BE-B08B-765FF8C9AAA8}"/>
    <cellStyle name="Millares 2 3" xfId="37" xr:uid="{B1A5E33D-4654-4655-9E71-732BDA300BBC}"/>
    <cellStyle name="Millares 2 3 2" xfId="42" xr:uid="{6C57C44A-9AB6-4549-B21D-2B1D0B42F404}"/>
    <cellStyle name="Millares 2 3 2 2" xfId="135" xr:uid="{C04A81A3-EDBB-47D0-8BBD-13476E82CB9F}"/>
    <cellStyle name="Millares 2 3 3" xfId="74" xr:uid="{8A2D6252-6DC0-4E8F-9283-E0A2C3364157}"/>
    <cellStyle name="Millares 2 3 3 2" xfId="163" xr:uid="{F33F7E02-656E-4873-9461-F844B0C3C0BB}"/>
    <cellStyle name="Millares 2 3 4" xfId="130" xr:uid="{46917628-BDEA-4AA9-A8C4-4FBDE697F81D}"/>
    <cellStyle name="Millares 2 4" xfId="69" xr:uid="{434E2878-2137-40CA-B674-C37C6AE593DB}"/>
    <cellStyle name="Millares 2 4 2" xfId="75" xr:uid="{A0E129A3-5510-45F1-AB08-2ECB84C75987}"/>
    <cellStyle name="Millares 2 4 3" xfId="159" xr:uid="{EE5A66DD-7304-473A-99E7-E8BBE4B364B7}"/>
    <cellStyle name="Millares 2 5" xfId="72" xr:uid="{0FB8F900-FDC2-44D6-85E1-491FC94E38D0}"/>
    <cellStyle name="Millares 2 5 2" xfId="161" xr:uid="{1F5D99FC-C3C1-4326-A311-B51CF3309C0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3" xfId="76" xr:uid="{AF00A516-80BA-4E6C-95DE-E6B6C585CEAB}"/>
    <cellStyle name="Millares 3 2 2 3 2" xfId="164" xr:uid="{534A23E6-5630-477C-9A5E-53F122B30BEC}"/>
    <cellStyle name="Millares 3 2 2 4" xfId="114" xr:uid="{8DF68DA1-1709-489B-B333-8DB887B811FB}"/>
    <cellStyle name="Millares 3 3" xfId="19" xr:uid="{9B423B2C-C9E6-4E9A-AF57-061B896D1F1B}"/>
    <cellStyle name="Millares 3 3 2" xfId="44" xr:uid="{4C920E63-6974-4420-AE57-9A19B0FDDB05}"/>
    <cellStyle name="Millares 3 3 2 2" xfId="137" xr:uid="{ACF8A632-ED6A-4E1D-8C33-8465C6CED509}"/>
    <cellStyle name="Millares 3 3 3" xfId="77" xr:uid="{D78D4D83-B98B-4589-8F46-98158AFA998A}"/>
    <cellStyle name="Millares 3 3 3 2" xfId="165" xr:uid="{C0A53473-9F01-404C-98F2-45CE6D2CAB5D}"/>
    <cellStyle name="Millares 3 3 4" xfId="115" xr:uid="{09998CE0-83FD-455D-810E-D9DE0D0A0A80}"/>
    <cellStyle name="Millares 3 4" xfId="17" xr:uid="{7B1EE651-CC0A-4355-BE75-BBCFDE534146}"/>
    <cellStyle name="Millares 3 4 2" xfId="45" xr:uid="{720F6CDB-EC27-42CB-959B-04E86732C60A}"/>
    <cellStyle name="Millares 3 4 2 2" xfId="138" xr:uid="{E9CA1210-2257-400C-AAC2-E3314984DA75}"/>
    <cellStyle name="Millares 3 4 3" xfId="78" xr:uid="{360A7791-2784-4DB1-AF5E-5B9C43581199}"/>
    <cellStyle name="Millares 3 4 3 2" xfId="166" xr:uid="{8A33BE55-65C6-4993-8385-B725A473EE46}"/>
    <cellStyle name="Millares 3 4 4" xfId="113" xr:uid="{880CD207-DCBD-4CBE-B19D-6061927C37F6}"/>
    <cellStyle name="Millares 4" xfId="10" xr:uid="{4CC78FEF-1895-47D0-AE38-588504325854}"/>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3" xfId="117" xr:uid="{EEBBA0E5-5667-4432-B84B-721424C77DE9}"/>
    <cellStyle name="Moneda 2 3" xfId="79" xr:uid="{9F3AB464-021F-48C4-8562-F38001B5161A}"/>
    <cellStyle name="Moneda 2 3 2" xfId="167" xr:uid="{26F826F8-C4BC-457C-BE3E-E945F9B478D0}"/>
    <cellStyle name="Moneda 2 4" xfId="116" xr:uid="{E4A009ED-19A2-4A25-9C52-5C5CB7E64B0F}"/>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3" xfId="119" xr:uid="{41532E16-0CFF-4107-97A3-CCBF0D875B0F}"/>
    <cellStyle name="Moneda 3 3" xfId="82" xr:uid="{F2FDAF9F-B021-4F20-9956-ABC9D4A3AB8D}"/>
    <cellStyle name="Moneda 3 3 2" xfId="170" xr:uid="{2B8B6CD6-9B39-468B-85CA-AE0F45BBA917}"/>
    <cellStyle name="Moneda 3 4" xfId="118" xr:uid="{8C8D82C2-D117-4F3A-B745-BB0603260DB5}"/>
    <cellStyle name="Moneda 4" xfId="70" xr:uid="{042C2FFD-88A7-4C7F-ADA3-5E976115DE8D}"/>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4" xfId="108" xr:uid="{573529F9-B708-4D5C-8C13-3C25EB60FB13}"/>
    <cellStyle name="Normal 2 3" xfId="24" xr:uid="{A8A94A28-4CF6-4908-8DFE-E48179083CF4}"/>
    <cellStyle name="Normal 2 3 2" xfId="53" xr:uid="{E08CB0EE-7E71-4C6F-9E1F-31BBD14FB765}"/>
    <cellStyle name="Normal 2 4" xfId="26" xr:uid="{23605EE9-9462-4438-9148-769B2BB4E74C}"/>
    <cellStyle name="Normal 2 4 2" xfId="54" xr:uid="{5EE69B66-52DA-4BB9-A9E4-41B468610270}"/>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495301</xdr:colOff>
      <xdr:row>4</xdr:row>
      <xdr:rowOff>161602</xdr:rowOff>
    </xdr:to>
    <xdr:pic>
      <xdr:nvPicPr>
        <xdr:cNvPr id="2" name="Imagen 1" descr="Logo Fin_0.tmp">
          <a:extLst>
            <a:ext uri="{FF2B5EF4-FFF2-40B4-BE49-F238E27FC236}">
              <a16:creationId xmlns:a16="http://schemas.microsoft.com/office/drawing/2014/main" id="{277E6F5A-1DC2-4CBF-B82F-D9764A899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90625" cy="95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63776</xdr:colOff>
      <xdr:row>0</xdr:row>
      <xdr:rowOff>88624</xdr:rowOff>
    </xdr:from>
    <xdr:to>
      <xdr:col>1</xdr:col>
      <xdr:colOff>276225</xdr:colOff>
      <xdr:row>4</xdr:row>
      <xdr:rowOff>142552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76" y="88624"/>
          <a:ext cx="119352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9"/>
  <sheetViews>
    <sheetView view="pageBreakPreview" topLeftCell="A130" zoomScale="70" zoomScaleNormal="70" zoomScaleSheetLayoutView="70" zoomScalePageLayoutView="40" workbookViewId="0">
      <selection activeCell="C139" sqref="C139"/>
    </sheetView>
  </sheetViews>
  <sheetFormatPr baseColWidth="10" defaultColWidth="9.140625" defaultRowHeight="15" x14ac:dyDescent="0.25"/>
  <cols>
    <col min="1" max="1" width="13.28515625" customWidth="1"/>
    <col min="2" max="2" width="33.28515625" style="3" customWidth="1"/>
    <col min="3" max="3" width="84.28515625" customWidth="1"/>
    <col min="4" max="4" width="16.140625" style="25" customWidth="1"/>
    <col min="5" max="5" width="13.5703125" bestFit="1" customWidth="1"/>
    <col min="6" max="6" width="14.42578125" bestFit="1" customWidth="1"/>
  </cols>
  <sheetData>
    <row r="1" spans="1:4" ht="15.75" x14ac:dyDescent="0.25">
      <c r="A1" s="106" t="s">
        <v>0</v>
      </c>
      <c r="B1" s="107"/>
      <c r="C1" s="107"/>
      <c r="D1" s="108"/>
    </row>
    <row r="2" spans="1:4" ht="15.75" x14ac:dyDescent="0.25">
      <c r="A2" s="103" t="s">
        <v>1</v>
      </c>
      <c r="B2" s="104"/>
      <c r="C2" s="104"/>
      <c r="D2" s="105"/>
    </row>
    <row r="3" spans="1:4" ht="15.75" x14ac:dyDescent="0.25">
      <c r="A3" s="103" t="s">
        <v>2</v>
      </c>
      <c r="B3" s="104"/>
      <c r="C3" s="104"/>
      <c r="D3" s="105"/>
    </row>
    <row r="4" spans="1:4" x14ac:dyDescent="0.25">
      <c r="A4" s="31"/>
      <c r="B4" s="28"/>
      <c r="C4" s="29"/>
      <c r="D4" s="30"/>
    </row>
    <row r="5" spans="1:4" x14ac:dyDescent="0.25">
      <c r="A5" s="31"/>
      <c r="B5" s="28"/>
      <c r="C5" s="29"/>
      <c r="D5" s="30"/>
    </row>
    <row r="6" spans="1:4" ht="15.75" x14ac:dyDescent="0.25">
      <c r="A6" s="35" t="s">
        <v>3</v>
      </c>
      <c r="B6" s="28"/>
      <c r="C6" s="29"/>
      <c r="D6" s="30"/>
    </row>
    <row r="7" spans="1:4" ht="15.75" x14ac:dyDescent="0.25">
      <c r="A7" s="35" t="s">
        <v>5</v>
      </c>
      <c r="B7" s="28"/>
      <c r="C7" s="29"/>
      <c r="D7" s="30"/>
    </row>
    <row r="8" spans="1:4" ht="15.75" x14ac:dyDescent="0.25">
      <c r="A8" s="35" t="s">
        <v>4</v>
      </c>
      <c r="B8" s="28"/>
      <c r="C8" s="29"/>
      <c r="D8" s="30"/>
    </row>
    <row r="9" spans="1:4" x14ac:dyDescent="0.25">
      <c r="A9" s="31"/>
      <c r="B9" s="28"/>
      <c r="C9" s="29"/>
      <c r="D9" s="30"/>
    </row>
    <row r="10" spans="1:4" ht="15.75" x14ac:dyDescent="0.25">
      <c r="A10" s="100" t="s">
        <v>14</v>
      </c>
      <c r="B10" s="101"/>
      <c r="C10" s="101"/>
      <c r="D10" s="102"/>
    </row>
    <row r="11" spans="1:4" ht="15.75" thickBot="1" x14ac:dyDescent="0.3">
      <c r="A11" s="31"/>
      <c r="B11" s="28"/>
      <c r="C11" s="29"/>
      <c r="D11" s="30"/>
    </row>
    <row r="12" spans="1:4" ht="46.5" customHeight="1" thickBot="1" x14ac:dyDescent="0.3">
      <c r="A12" s="6" t="s">
        <v>6</v>
      </c>
      <c r="B12" s="5" t="s">
        <v>7</v>
      </c>
      <c r="C12" s="6" t="s">
        <v>8</v>
      </c>
      <c r="D12" s="46" t="s">
        <v>10</v>
      </c>
    </row>
    <row r="13" spans="1:4" ht="60" x14ac:dyDescent="0.25">
      <c r="A13" s="40">
        <v>44719</v>
      </c>
      <c r="B13" s="38" t="s">
        <v>33</v>
      </c>
      <c r="C13" s="39" t="s">
        <v>61</v>
      </c>
      <c r="D13" s="44">
        <v>404.84</v>
      </c>
    </row>
    <row r="14" spans="1:4" ht="36" x14ac:dyDescent="0.25">
      <c r="A14" s="40">
        <v>44719</v>
      </c>
      <c r="B14" s="38" t="s">
        <v>40</v>
      </c>
      <c r="C14" s="39" t="s">
        <v>62</v>
      </c>
      <c r="D14" s="43">
        <v>57.5</v>
      </c>
    </row>
    <row r="15" spans="1:4" ht="36" x14ac:dyDescent="0.25">
      <c r="A15" s="40">
        <v>44719</v>
      </c>
      <c r="B15" s="38" t="s">
        <v>36</v>
      </c>
      <c r="C15" s="39" t="s">
        <v>63</v>
      </c>
      <c r="D15" s="43">
        <v>125</v>
      </c>
    </row>
    <row r="16" spans="1:4" ht="36" x14ac:dyDescent="0.25">
      <c r="A16" s="40">
        <v>44719</v>
      </c>
      <c r="B16" s="38" t="s">
        <v>46</v>
      </c>
      <c r="C16" s="39" t="s">
        <v>64</v>
      </c>
      <c r="D16" s="43">
        <v>127.5</v>
      </c>
    </row>
    <row r="17" spans="1:4" ht="48" x14ac:dyDescent="0.25">
      <c r="A17" s="40">
        <v>44719</v>
      </c>
      <c r="B17" s="38" t="s">
        <v>60</v>
      </c>
      <c r="C17" s="39" t="s">
        <v>65</v>
      </c>
      <c r="D17" s="43">
        <v>125</v>
      </c>
    </row>
    <row r="18" spans="1:4" ht="48" x14ac:dyDescent="0.25">
      <c r="A18" s="40">
        <v>44719</v>
      </c>
      <c r="B18" s="38" t="s">
        <v>54</v>
      </c>
      <c r="C18" s="39" t="s">
        <v>66</v>
      </c>
      <c r="D18" s="44">
        <v>127.5</v>
      </c>
    </row>
    <row r="19" spans="1:4" ht="36" x14ac:dyDescent="0.25">
      <c r="A19" s="40">
        <v>44719</v>
      </c>
      <c r="B19" s="38" t="s">
        <v>40</v>
      </c>
      <c r="C19" s="39" t="s">
        <v>67</v>
      </c>
      <c r="D19" s="43">
        <v>523</v>
      </c>
    </row>
    <row r="20" spans="1:4" ht="36" x14ac:dyDescent="0.25">
      <c r="A20" s="40">
        <v>44719</v>
      </c>
      <c r="B20" s="38" t="s">
        <v>36</v>
      </c>
      <c r="C20" s="39" t="s">
        <v>68</v>
      </c>
      <c r="D20" s="43">
        <v>393</v>
      </c>
    </row>
    <row r="21" spans="1:4" ht="72" x14ac:dyDescent="0.25">
      <c r="A21" s="40">
        <v>44719</v>
      </c>
      <c r="B21" s="38" t="s">
        <v>39</v>
      </c>
      <c r="C21" s="39" t="s">
        <v>69</v>
      </c>
      <c r="D21" s="43">
        <v>69</v>
      </c>
    </row>
    <row r="22" spans="1:4" ht="84" x14ac:dyDescent="0.25">
      <c r="A22" s="40">
        <v>44719</v>
      </c>
      <c r="B22" s="38" t="s">
        <v>54</v>
      </c>
      <c r="C22" s="39" t="s">
        <v>70</v>
      </c>
      <c r="D22" s="43">
        <v>71</v>
      </c>
    </row>
    <row r="23" spans="1:4" ht="72" x14ac:dyDescent="0.25">
      <c r="A23" s="80">
        <v>44719</v>
      </c>
      <c r="B23" s="81" t="s">
        <v>41</v>
      </c>
      <c r="C23" s="39" t="s">
        <v>71</v>
      </c>
      <c r="D23" s="43">
        <v>55.5</v>
      </c>
    </row>
    <row r="24" spans="1:4" ht="60" x14ac:dyDescent="0.25">
      <c r="A24" s="80">
        <v>44719</v>
      </c>
      <c r="B24" s="81" t="s">
        <v>34</v>
      </c>
      <c r="C24" s="39" t="s">
        <v>72</v>
      </c>
      <c r="D24" s="43">
        <v>408.5</v>
      </c>
    </row>
    <row r="25" spans="1:4" ht="60" x14ac:dyDescent="0.25">
      <c r="A25" s="80">
        <v>44719</v>
      </c>
      <c r="B25" s="81" t="s">
        <v>54</v>
      </c>
      <c r="C25" s="39" t="s">
        <v>73</v>
      </c>
      <c r="D25" s="43">
        <v>80</v>
      </c>
    </row>
    <row r="26" spans="1:4" ht="15.75" thickBot="1" x14ac:dyDescent="0.3">
      <c r="A26" s="82"/>
      <c r="B26" s="83"/>
      <c r="C26" s="84" t="s">
        <v>11</v>
      </c>
      <c r="D26" s="85">
        <f>SUM(D13:D25)</f>
        <v>2567.34</v>
      </c>
    </row>
    <row r="27" spans="1:4" x14ac:dyDescent="0.25">
      <c r="A27" s="48"/>
      <c r="B27" s="49"/>
      <c r="C27" s="57" t="s">
        <v>9</v>
      </c>
      <c r="D27" s="26">
        <f>D26</f>
        <v>2567.34</v>
      </c>
    </row>
    <row r="28" spans="1:4" ht="48" x14ac:dyDescent="0.25">
      <c r="A28" s="80">
        <v>44719</v>
      </c>
      <c r="B28" s="81" t="s">
        <v>44</v>
      </c>
      <c r="C28" s="39" t="s">
        <v>74</v>
      </c>
      <c r="D28" s="43">
        <v>48</v>
      </c>
    </row>
    <row r="29" spans="1:4" ht="60" x14ac:dyDescent="0.25">
      <c r="A29" s="80">
        <v>44719</v>
      </c>
      <c r="B29" s="81" t="s">
        <v>41</v>
      </c>
      <c r="C29" s="39" t="s">
        <v>75</v>
      </c>
      <c r="D29" s="43">
        <v>119</v>
      </c>
    </row>
    <row r="30" spans="1:4" ht="48" x14ac:dyDescent="0.25">
      <c r="A30" s="80">
        <v>44719</v>
      </c>
      <c r="B30" s="81" t="s">
        <v>37</v>
      </c>
      <c r="C30" s="39" t="s">
        <v>76</v>
      </c>
      <c r="D30" s="43">
        <v>39</v>
      </c>
    </row>
    <row r="31" spans="1:4" ht="60" x14ac:dyDescent="0.25">
      <c r="A31" s="80">
        <v>44719</v>
      </c>
      <c r="B31" s="81" t="s">
        <v>31</v>
      </c>
      <c r="C31" s="39" t="s">
        <v>174</v>
      </c>
      <c r="D31" s="43">
        <f>987-246</f>
        <v>741</v>
      </c>
    </row>
    <row r="32" spans="1:4" ht="60" x14ac:dyDescent="0.25">
      <c r="A32" s="80">
        <v>44719</v>
      </c>
      <c r="B32" s="81" t="s">
        <v>77</v>
      </c>
      <c r="C32" s="39" t="s">
        <v>175</v>
      </c>
      <c r="D32" s="43">
        <f>987-246</f>
        <v>741</v>
      </c>
    </row>
    <row r="33" spans="1:8" ht="60" x14ac:dyDescent="0.25">
      <c r="A33" s="80">
        <v>44719</v>
      </c>
      <c r="B33" s="81" t="s">
        <v>78</v>
      </c>
      <c r="C33" s="39" t="s">
        <v>176</v>
      </c>
      <c r="D33" s="43">
        <f>987-246</f>
        <v>741</v>
      </c>
    </row>
    <row r="34" spans="1:8" ht="72" x14ac:dyDescent="0.25">
      <c r="A34" s="80">
        <v>44719</v>
      </c>
      <c r="B34" s="81" t="s">
        <v>179</v>
      </c>
      <c r="C34" s="39" t="s">
        <v>180</v>
      </c>
      <c r="D34" s="43">
        <v>0.9</v>
      </c>
    </row>
    <row r="35" spans="1:8" ht="48" x14ac:dyDescent="0.25">
      <c r="A35" s="80">
        <v>44722</v>
      </c>
      <c r="B35" s="81" t="s">
        <v>53</v>
      </c>
      <c r="C35" s="39" t="s">
        <v>177</v>
      </c>
      <c r="D35" s="43">
        <f>84-30</f>
        <v>54</v>
      </c>
    </row>
    <row r="36" spans="1:8" ht="36" x14ac:dyDescent="0.25">
      <c r="A36" s="80">
        <v>44725</v>
      </c>
      <c r="B36" s="81" t="s">
        <v>40</v>
      </c>
      <c r="C36" s="39" t="s">
        <v>80</v>
      </c>
      <c r="D36" s="43">
        <v>445</v>
      </c>
    </row>
    <row r="37" spans="1:8" ht="36" x14ac:dyDescent="0.25">
      <c r="A37" s="80">
        <v>44725</v>
      </c>
      <c r="B37" s="81" t="s">
        <v>42</v>
      </c>
      <c r="C37" s="39" t="s">
        <v>81</v>
      </c>
      <c r="D37" s="43">
        <v>145.5</v>
      </c>
    </row>
    <row r="38" spans="1:8" ht="36" x14ac:dyDescent="0.25">
      <c r="A38" s="80">
        <v>44725</v>
      </c>
      <c r="B38" s="81" t="s">
        <v>79</v>
      </c>
      <c r="C38" s="88" t="s">
        <v>82</v>
      </c>
      <c r="D38" s="43">
        <v>105</v>
      </c>
    </row>
    <row r="39" spans="1:8" ht="36" x14ac:dyDescent="0.25">
      <c r="A39" s="80">
        <v>44725</v>
      </c>
      <c r="B39" s="81" t="s">
        <v>45</v>
      </c>
      <c r="C39" s="87" t="s">
        <v>83</v>
      </c>
      <c r="D39" s="43">
        <v>70</v>
      </c>
    </row>
    <row r="40" spans="1:8" ht="36" x14ac:dyDescent="0.25">
      <c r="A40" s="80">
        <v>44725</v>
      </c>
      <c r="B40" s="81" t="s">
        <v>40</v>
      </c>
      <c r="C40" s="39" t="s">
        <v>84</v>
      </c>
      <c r="D40" s="43">
        <v>80</v>
      </c>
      <c r="H40" s="37"/>
    </row>
    <row r="41" spans="1:8" ht="15.75" thickBot="1" x14ac:dyDescent="0.3">
      <c r="A41" s="82"/>
      <c r="B41" s="83"/>
      <c r="C41" s="84" t="s">
        <v>11</v>
      </c>
      <c r="D41" s="85">
        <f>SUM(D27:D40)</f>
        <v>5896.74</v>
      </c>
      <c r="H41" s="37"/>
    </row>
    <row r="42" spans="1:8" x14ac:dyDescent="0.25">
      <c r="A42" s="48"/>
      <c r="B42" s="49"/>
      <c r="C42" s="57" t="s">
        <v>9</v>
      </c>
      <c r="D42" s="26">
        <f>D41</f>
        <v>5896.74</v>
      </c>
      <c r="H42" s="37"/>
    </row>
    <row r="43" spans="1:8" ht="48" x14ac:dyDescent="0.25">
      <c r="A43" s="80">
        <v>44725</v>
      </c>
      <c r="B43" s="81" t="s">
        <v>45</v>
      </c>
      <c r="C43" s="39" t="s">
        <v>85</v>
      </c>
      <c r="D43" s="43">
        <v>85</v>
      </c>
      <c r="H43" s="37"/>
    </row>
    <row r="44" spans="1:8" ht="84" x14ac:dyDescent="0.25">
      <c r="A44" s="80">
        <v>44725</v>
      </c>
      <c r="B44" s="81" t="s">
        <v>34</v>
      </c>
      <c r="C44" s="39" t="s">
        <v>86</v>
      </c>
      <c r="D44" s="43">
        <v>858</v>
      </c>
      <c r="H44" s="37"/>
    </row>
    <row r="45" spans="1:8" s="37" customFormat="1" ht="60" x14ac:dyDescent="0.25">
      <c r="A45" s="80">
        <v>44725</v>
      </c>
      <c r="B45" s="81" t="s">
        <v>32</v>
      </c>
      <c r="C45" s="39" t="s">
        <v>89</v>
      </c>
      <c r="D45" s="43">
        <v>103</v>
      </c>
    </row>
    <row r="46" spans="1:8" s="37" customFormat="1" ht="60" x14ac:dyDescent="0.25">
      <c r="A46" s="80">
        <v>44725</v>
      </c>
      <c r="B46" s="81" t="s">
        <v>41</v>
      </c>
      <c r="C46" s="39" t="s">
        <v>90</v>
      </c>
      <c r="D46" s="43">
        <v>65</v>
      </c>
    </row>
    <row r="47" spans="1:8" s="37" customFormat="1" ht="48" x14ac:dyDescent="0.25">
      <c r="A47" s="80">
        <v>44725</v>
      </c>
      <c r="B47" s="81" t="s">
        <v>37</v>
      </c>
      <c r="C47" s="39" t="s">
        <v>91</v>
      </c>
      <c r="D47" s="43">
        <v>78</v>
      </c>
    </row>
    <row r="48" spans="1:8" s="37" customFormat="1" ht="48" x14ac:dyDescent="0.25">
      <c r="A48" s="80">
        <v>44725</v>
      </c>
      <c r="B48" s="81" t="s">
        <v>32</v>
      </c>
      <c r="C48" s="39" t="s">
        <v>92</v>
      </c>
      <c r="D48" s="43">
        <v>97</v>
      </c>
    </row>
    <row r="49" spans="1:4" s="37" customFormat="1" ht="68.25" customHeight="1" x14ac:dyDescent="0.25">
      <c r="A49" s="80">
        <v>44725</v>
      </c>
      <c r="B49" s="81" t="s">
        <v>41</v>
      </c>
      <c r="C49" s="39" t="s">
        <v>93</v>
      </c>
      <c r="D49" s="43">
        <v>137</v>
      </c>
    </row>
    <row r="50" spans="1:4" s="37" customFormat="1" ht="36" x14ac:dyDescent="0.25">
      <c r="A50" s="80">
        <v>44725</v>
      </c>
      <c r="B50" s="81" t="s">
        <v>87</v>
      </c>
      <c r="C50" s="39" t="s">
        <v>94</v>
      </c>
      <c r="D50" s="43">
        <v>103</v>
      </c>
    </row>
    <row r="51" spans="1:4" s="37" customFormat="1" ht="60" x14ac:dyDescent="0.25">
      <c r="A51" s="80">
        <v>44725</v>
      </c>
      <c r="B51" s="81" t="s">
        <v>88</v>
      </c>
      <c r="C51" s="39" t="s">
        <v>95</v>
      </c>
      <c r="D51" s="43">
        <v>68.5</v>
      </c>
    </row>
    <row r="52" spans="1:4" s="37" customFormat="1" ht="60" x14ac:dyDescent="0.25">
      <c r="A52" s="80">
        <v>44725</v>
      </c>
      <c r="B52" s="81" t="s">
        <v>32</v>
      </c>
      <c r="C52" s="39" t="s">
        <v>96</v>
      </c>
      <c r="D52" s="43">
        <v>103</v>
      </c>
    </row>
    <row r="53" spans="1:4" s="37" customFormat="1" ht="48" x14ac:dyDescent="0.25">
      <c r="A53" s="80">
        <v>44728</v>
      </c>
      <c r="B53" s="81" t="s">
        <v>43</v>
      </c>
      <c r="C53" s="39" t="s">
        <v>97</v>
      </c>
      <c r="D53" s="43">
        <v>84</v>
      </c>
    </row>
    <row r="54" spans="1:4" s="37" customFormat="1" ht="48" x14ac:dyDescent="0.25">
      <c r="A54" s="80">
        <v>44728</v>
      </c>
      <c r="B54" s="81" t="s">
        <v>33</v>
      </c>
      <c r="C54" s="86" t="s">
        <v>98</v>
      </c>
      <c r="D54" s="43">
        <v>406.4</v>
      </c>
    </row>
    <row r="55" spans="1:4" s="37" customFormat="1" ht="15.75" thickBot="1" x14ac:dyDescent="0.3">
      <c r="A55" s="41"/>
      <c r="B55" s="42"/>
      <c r="C55" s="56" t="s">
        <v>11</v>
      </c>
      <c r="D55" s="47">
        <f>SUM(D42:D54)</f>
        <v>8084.6399999999994</v>
      </c>
    </row>
    <row r="56" spans="1:4" s="37" customFormat="1" x14ac:dyDescent="0.25">
      <c r="A56" s="48"/>
      <c r="B56" s="49"/>
      <c r="C56" s="57" t="s">
        <v>9</v>
      </c>
      <c r="D56" s="26">
        <f>D55</f>
        <v>8084.6399999999994</v>
      </c>
    </row>
    <row r="57" spans="1:4" s="37" customFormat="1" ht="48" x14ac:dyDescent="0.25">
      <c r="A57" s="80">
        <v>44728</v>
      </c>
      <c r="B57" s="81" t="s">
        <v>46</v>
      </c>
      <c r="C57" s="39" t="s">
        <v>101</v>
      </c>
      <c r="D57" s="43">
        <v>110</v>
      </c>
    </row>
    <row r="58" spans="1:4" s="37" customFormat="1" ht="48" x14ac:dyDescent="0.25">
      <c r="A58" s="80">
        <v>44728</v>
      </c>
      <c r="B58" s="81" t="s">
        <v>45</v>
      </c>
      <c r="C58" s="39" t="s">
        <v>102</v>
      </c>
      <c r="D58" s="43">
        <v>65</v>
      </c>
    </row>
    <row r="59" spans="1:4" s="37" customFormat="1" ht="84" x14ac:dyDescent="0.25">
      <c r="A59" s="80">
        <v>44728</v>
      </c>
      <c r="B59" s="81" t="s">
        <v>44</v>
      </c>
      <c r="C59" s="39" t="s">
        <v>103</v>
      </c>
      <c r="D59" s="43">
        <v>373</v>
      </c>
    </row>
    <row r="60" spans="1:4" s="37" customFormat="1" ht="36" x14ac:dyDescent="0.25">
      <c r="A60" s="80">
        <v>44728</v>
      </c>
      <c r="B60" s="81" t="s">
        <v>99</v>
      </c>
      <c r="C60" s="39" t="s">
        <v>104</v>
      </c>
      <c r="D60" s="43">
        <v>88</v>
      </c>
    </row>
    <row r="61" spans="1:4" s="37" customFormat="1" ht="36" x14ac:dyDescent="0.25">
      <c r="A61" s="80">
        <v>44728</v>
      </c>
      <c r="B61" s="81" t="s">
        <v>100</v>
      </c>
      <c r="C61" s="39" t="s">
        <v>105</v>
      </c>
      <c r="D61" s="43">
        <v>93</v>
      </c>
    </row>
    <row r="62" spans="1:4" s="37" customFormat="1" ht="48" x14ac:dyDescent="0.25">
      <c r="A62" s="80">
        <v>44728</v>
      </c>
      <c r="B62" s="81" t="s">
        <v>37</v>
      </c>
      <c r="C62" s="39" t="s">
        <v>107</v>
      </c>
      <c r="D62" s="43">
        <v>373</v>
      </c>
    </row>
    <row r="63" spans="1:4" s="37" customFormat="1" ht="36" x14ac:dyDescent="0.25">
      <c r="A63" s="80">
        <v>44728</v>
      </c>
      <c r="B63" s="81" t="s">
        <v>50</v>
      </c>
      <c r="C63" s="39" t="s">
        <v>108</v>
      </c>
      <c r="D63" s="43">
        <v>330</v>
      </c>
    </row>
    <row r="64" spans="1:4" s="37" customFormat="1" ht="36" x14ac:dyDescent="0.25">
      <c r="A64" s="80">
        <v>44728</v>
      </c>
      <c r="B64" s="81" t="s">
        <v>51</v>
      </c>
      <c r="C64" s="39" t="s">
        <v>109</v>
      </c>
      <c r="D64" s="43">
        <v>322</v>
      </c>
    </row>
    <row r="65" spans="1:4" s="37" customFormat="1" ht="48" x14ac:dyDescent="0.25">
      <c r="A65" s="80">
        <v>44728</v>
      </c>
      <c r="B65" s="81" t="s">
        <v>106</v>
      </c>
      <c r="C65" s="39" t="s">
        <v>110</v>
      </c>
      <c r="D65" s="43">
        <v>298</v>
      </c>
    </row>
    <row r="66" spans="1:4" s="37" customFormat="1" ht="60" x14ac:dyDescent="0.25">
      <c r="A66" s="80">
        <v>44728</v>
      </c>
      <c r="B66" s="81" t="s">
        <v>41</v>
      </c>
      <c r="C66" s="39" t="s">
        <v>111</v>
      </c>
      <c r="D66" s="43">
        <v>84</v>
      </c>
    </row>
    <row r="67" spans="1:4" s="37" customFormat="1" ht="84" x14ac:dyDescent="0.25">
      <c r="A67" s="80">
        <v>44728</v>
      </c>
      <c r="B67" s="81" t="s">
        <v>88</v>
      </c>
      <c r="C67" s="39" t="s">
        <v>112</v>
      </c>
      <c r="D67" s="43">
        <v>296</v>
      </c>
    </row>
    <row r="68" spans="1:4" s="37" customFormat="1" ht="48" x14ac:dyDescent="0.25">
      <c r="A68" s="80">
        <v>44728</v>
      </c>
      <c r="B68" s="81" t="s">
        <v>99</v>
      </c>
      <c r="C68" s="39" t="s">
        <v>113</v>
      </c>
      <c r="D68" s="43">
        <v>128</v>
      </c>
    </row>
    <row r="69" spans="1:4" s="37" customFormat="1" ht="48" x14ac:dyDescent="0.25">
      <c r="A69" s="80">
        <v>44728</v>
      </c>
      <c r="B69" s="81" t="s">
        <v>41</v>
      </c>
      <c r="C69" s="39" t="s">
        <v>114</v>
      </c>
      <c r="D69" s="43">
        <v>134</v>
      </c>
    </row>
    <row r="70" spans="1:4" s="37" customFormat="1" ht="15.75" thickBot="1" x14ac:dyDescent="0.3">
      <c r="A70" s="41"/>
      <c r="B70" s="42"/>
      <c r="C70" s="56" t="s">
        <v>11</v>
      </c>
      <c r="D70" s="47">
        <f>SUM(D56:D69)</f>
        <v>10778.64</v>
      </c>
    </row>
    <row r="71" spans="1:4" s="37" customFormat="1" x14ac:dyDescent="0.25">
      <c r="A71" s="48"/>
      <c r="B71" s="49"/>
      <c r="C71" s="57" t="s">
        <v>9</v>
      </c>
      <c r="D71" s="26">
        <f>+D70</f>
        <v>10778.64</v>
      </c>
    </row>
    <row r="72" spans="1:4" s="37" customFormat="1" ht="48" x14ac:dyDescent="0.25">
      <c r="A72" s="80">
        <v>44729</v>
      </c>
      <c r="B72" s="81" t="s">
        <v>115</v>
      </c>
      <c r="C72" s="39" t="s">
        <v>116</v>
      </c>
      <c r="D72" s="43">
        <v>65</v>
      </c>
    </row>
    <row r="73" spans="1:4" s="37" customFormat="1" ht="48" x14ac:dyDescent="0.25">
      <c r="A73" s="80">
        <v>44729</v>
      </c>
      <c r="B73" s="81" t="s">
        <v>115</v>
      </c>
      <c r="C73" s="39" t="s">
        <v>117</v>
      </c>
      <c r="D73" s="43">
        <v>129</v>
      </c>
    </row>
    <row r="74" spans="1:4" s="37" customFormat="1" ht="36" x14ac:dyDescent="0.25">
      <c r="A74" s="80">
        <v>44729</v>
      </c>
      <c r="B74" s="81" t="s">
        <v>40</v>
      </c>
      <c r="C74" s="39" t="s">
        <v>118</v>
      </c>
      <c r="D74" s="43">
        <v>129</v>
      </c>
    </row>
    <row r="75" spans="1:4" s="37" customFormat="1" ht="36" x14ac:dyDescent="0.25">
      <c r="A75" s="80">
        <v>44729</v>
      </c>
      <c r="B75" s="81" t="s">
        <v>40</v>
      </c>
      <c r="C75" s="39" t="s">
        <v>119</v>
      </c>
      <c r="D75" s="43">
        <v>447</v>
      </c>
    </row>
    <row r="76" spans="1:4" s="37" customFormat="1" ht="36" x14ac:dyDescent="0.25">
      <c r="A76" s="80">
        <v>44729</v>
      </c>
      <c r="B76" s="81" t="s">
        <v>38</v>
      </c>
      <c r="C76" s="39" t="s">
        <v>120</v>
      </c>
      <c r="D76" s="43">
        <v>435</v>
      </c>
    </row>
    <row r="77" spans="1:4" s="37" customFormat="1" ht="48" x14ac:dyDescent="0.25">
      <c r="A77" s="80">
        <v>44729</v>
      </c>
      <c r="B77" s="81" t="s">
        <v>52</v>
      </c>
      <c r="C77" s="39" t="s">
        <v>121</v>
      </c>
      <c r="D77" s="43">
        <v>72</v>
      </c>
    </row>
    <row r="78" spans="1:4" s="37" customFormat="1" ht="48" x14ac:dyDescent="0.25">
      <c r="A78" s="80">
        <v>44729</v>
      </c>
      <c r="B78" s="81" t="s">
        <v>53</v>
      </c>
      <c r="C78" s="39" t="s">
        <v>123</v>
      </c>
      <c r="D78" s="43">
        <v>72</v>
      </c>
    </row>
    <row r="79" spans="1:4" s="37" customFormat="1" ht="48" x14ac:dyDescent="0.25">
      <c r="A79" s="80">
        <v>44729</v>
      </c>
      <c r="B79" s="81" t="s">
        <v>42</v>
      </c>
      <c r="C79" s="39" t="s">
        <v>124</v>
      </c>
      <c r="D79" s="43">
        <v>138.5</v>
      </c>
    </row>
    <row r="80" spans="1:4" s="37" customFormat="1" ht="48" x14ac:dyDescent="0.25">
      <c r="A80" s="80">
        <v>44729</v>
      </c>
      <c r="B80" s="81" t="s">
        <v>79</v>
      </c>
      <c r="C80" s="39" t="s">
        <v>125</v>
      </c>
      <c r="D80" s="43">
        <v>124</v>
      </c>
    </row>
    <row r="81" spans="1:4" s="37" customFormat="1" ht="48" x14ac:dyDescent="0.25">
      <c r="A81" s="80">
        <v>44729</v>
      </c>
      <c r="B81" s="81" t="s">
        <v>122</v>
      </c>
      <c r="C81" s="39" t="s">
        <v>126</v>
      </c>
      <c r="D81" s="43">
        <v>299</v>
      </c>
    </row>
    <row r="82" spans="1:4" s="37" customFormat="1" ht="48" x14ac:dyDescent="0.25">
      <c r="A82" s="80">
        <v>44729</v>
      </c>
      <c r="B82" s="81" t="s">
        <v>38</v>
      </c>
      <c r="C82" s="39" t="s">
        <v>127</v>
      </c>
      <c r="D82" s="43">
        <v>143</v>
      </c>
    </row>
    <row r="83" spans="1:4" s="37" customFormat="1" ht="60" x14ac:dyDescent="0.25">
      <c r="A83" s="80">
        <v>44729</v>
      </c>
      <c r="B83" s="81" t="s">
        <v>37</v>
      </c>
      <c r="C83" s="39" t="s">
        <v>128</v>
      </c>
      <c r="D83" s="43">
        <v>129</v>
      </c>
    </row>
    <row r="84" spans="1:4" s="37" customFormat="1" ht="48" x14ac:dyDescent="0.25">
      <c r="A84" s="80">
        <v>44729</v>
      </c>
      <c r="B84" s="81" t="s">
        <v>52</v>
      </c>
      <c r="C84" s="39" t="s">
        <v>129</v>
      </c>
      <c r="D84" s="43">
        <v>50</v>
      </c>
    </row>
    <row r="85" spans="1:4" s="37" customFormat="1" ht="48" x14ac:dyDescent="0.25">
      <c r="A85" s="80">
        <v>44729</v>
      </c>
      <c r="B85" s="81" t="s">
        <v>53</v>
      </c>
      <c r="C85" s="39" t="s">
        <v>130</v>
      </c>
      <c r="D85" s="43">
        <v>37</v>
      </c>
    </row>
    <row r="86" spans="1:4" s="37" customFormat="1" ht="60" x14ac:dyDescent="0.25">
      <c r="A86" s="80">
        <v>44729</v>
      </c>
      <c r="B86" s="81" t="s">
        <v>44</v>
      </c>
      <c r="C86" s="39" t="s">
        <v>131</v>
      </c>
      <c r="D86" s="43">
        <v>116</v>
      </c>
    </row>
    <row r="87" spans="1:4" s="37" customFormat="1" ht="15.75" thickBot="1" x14ac:dyDescent="0.3">
      <c r="A87" s="41"/>
      <c r="B87" s="42"/>
      <c r="C87" s="56" t="s">
        <v>11</v>
      </c>
      <c r="D87" s="47">
        <f>SUM(D71:D86)</f>
        <v>13164.14</v>
      </c>
    </row>
    <row r="88" spans="1:4" s="37" customFormat="1" x14ac:dyDescent="0.25">
      <c r="A88" s="48"/>
      <c r="B88" s="49"/>
      <c r="C88" s="57" t="s">
        <v>9</v>
      </c>
      <c r="D88" s="26">
        <f>D87</f>
        <v>13164.14</v>
      </c>
    </row>
    <row r="89" spans="1:4" s="37" customFormat="1" ht="36" x14ac:dyDescent="0.25">
      <c r="A89" s="80">
        <v>44732</v>
      </c>
      <c r="B89" s="81" t="s">
        <v>35</v>
      </c>
      <c r="C89" s="39" t="s">
        <v>136</v>
      </c>
      <c r="D89" s="43">
        <v>131</v>
      </c>
    </row>
    <row r="90" spans="1:4" s="37" customFormat="1" ht="36" x14ac:dyDescent="0.25">
      <c r="A90" s="80">
        <v>44732</v>
      </c>
      <c r="B90" s="81" t="s">
        <v>35</v>
      </c>
      <c r="C90" s="39" t="s">
        <v>137</v>
      </c>
      <c r="D90" s="43">
        <v>123</v>
      </c>
    </row>
    <row r="91" spans="1:4" s="37" customFormat="1" ht="36" x14ac:dyDescent="0.25">
      <c r="A91" s="80">
        <v>44732</v>
      </c>
      <c r="B91" s="81" t="s">
        <v>35</v>
      </c>
      <c r="C91" s="39" t="s">
        <v>138</v>
      </c>
      <c r="D91" s="43">
        <v>436</v>
      </c>
    </row>
    <row r="92" spans="1:4" s="37" customFormat="1" ht="36" x14ac:dyDescent="0.25">
      <c r="A92" s="80">
        <v>44732</v>
      </c>
      <c r="B92" s="81" t="s">
        <v>132</v>
      </c>
      <c r="C92" s="39" t="s">
        <v>139</v>
      </c>
      <c r="D92" s="43">
        <v>373</v>
      </c>
    </row>
    <row r="93" spans="1:4" s="37" customFormat="1" ht="36" x14ac:dyDescent="0.25">
      <c r="A93" s="80">
        <v>44732</v>
      </c>
      <c r="B93" s="81" t="s">
        <v>133</v>
      </c>
      <c r="C93" s="39" t="s">
        <v>140</v>
      </c>
      <c r="D93" s="43">
        <v>383</v>
      </c>
    </row>
    <row r="94" spans="1:4" s="37" customFormat="1" ht="60" x14ac:dyDescent="0.25">
      <c r="A94" s="80">
        <v>44732</v>
      </c>
      <c r="B94" s="81" t="s">
        <v>134</v>
      </c>
      <c r="C94" s="39" t="s">
        <v>141</v>
      </c>
      <c r="D94" s="43">
        <v>425</v>
      </c>
    </row>
    <row r="95" spans="1:4" s="37" customFormat="1" ht="60" x14ac:dyDescent="0.25">
      <c r="A95" s="80">
        <v>44732</v>
      </c>
      <c r="B95" s="81" t="s">
        <v>135</v>
      </c>
      <c r="C95" s="39" t="s">
        <v>142</v>
      </c>
      <c r="D95" s="43">
        <v>425</v>
      </c>
    </row>
    <row r="96" spans="1:4" s="37" customFormat="1" ht="36" x14ac:dyDescent="0.25">
      <c r="A96" s="80">
        <v>44732</v>
      </c>
      <c r="B96" s="81" t="s">
        <v>134</v>
      </c>
      <c r="C96" s="39" t="s">
        <v>144</v>
      </c>
      <c r="D96" s="43">
        <v>48</v>
      </c>
    </row>
    <row r="97" spans="1:4" s="37" customFormat="1" ht="48" x14ac:dyDescent="0.25">
      <c r="A97" s="80">
        <v>44732</v>
      </c>
      <c r="B97" s="81" t="s">
        <v>49</v>
      </c>
      <c r="C97" s="39" t="s">
        <v>145</v>
      </c>
      <c r="D97" s="43">
        <v>276</v>
      </c>
    </row>
    <row r="98" spans="1:4" s="37" customFormat="1" ht="48" x14ac:dyDescent="0.25">
      <c r="A98" s="80">
        <v>44732</v>
      </c>
      <c r="B98" s="81" t="s">
        <v>35</v>
      </c>
      <c r="C98" s="39" t="s">
        <v>146</v>
      </c>
      <c r="D98" s="43">
        <v>120</v>
      </c>
    </row>
    <row r="99" spans="1:4" s="37" customFormat="1" ht="48" x14ac:dyDescent="0.25">
      <c r="A99" s="80">
        <v>44732</v>
      </c>
      <c r="B99" s="81" t="s">
        <v>143</v>
      </c>
      <c r="C99" s="39" t="s">
        <v>147</v>
      </c>
      <c r="D99" s="43">
        <v>106</v>
      </c>
    </row>
    <row r="100" spans="1:4" s="37" customFormat="1" ht="84" x14ac:dyDescent="0.25">
      <c r="A100" s="80">
        <v>44732</v>
      </c>
      <c r="B100" s="81" t="s">
        <v>41</v>
      </c>
      <c r="C100" s="39" t="s">
        <v>148</v>
      </c>
      <c r="D100" s="43">
        <v>106</v>
      </c>
    </row>
    <row r="101" spans="1:4" s="37" customFormat="1" ht="60" x14ac:dyDescent="0.25">
      <c r="A101" s="80">
        <v>44732</v>
      </c>
      <c r="B101" s="81" t="s">
        <v>49</v>
      </c>
      <c r="C101" s="39" t="s">
        <v>149</v>
      </c>
      <c r="D101" s="43">
        <v>75.5</v>
      </c>
    </row>
    <row r="102" spans="1:4" s="37" customFormat="1" ht="60" x14ac:dyDescent="0.25">
      <c r="A102" s="80">
        <v>44732</v>
      </c>
      <c r="B102" s="81" t="s">
        <v>37</v>
      </c>
      <c r="C102" s="39" t="s">
        <v>150</v>
      </c>
      <c r="D102" s="43">
        <v>32</v>
      </c>
    </row>
    <row r="103" spans="1:4" s="37" customFormat="1" ht="15.75" thickBot="1" x14ac:dyDescent="0.3">
      <c r="A103" s="41"/>
      <c r="B103" s="42"/>
      <c r="C103" s="56" t="s">
        <v>11</v>
      </c>
      <c r="D103" s="47">
        <f>SUM(D88:D102)</f>
        <v>16223.64</v>
      </c>
    </row>
    <row r="104" spans="1:4" s="37" customFormat="1" x14ac:dyDescent="0.25">
      <c r="A104" s="48"/>
      <c r="B104" s="49"/>
      <c r="C104" s="57" t="s">
        <v>9</v>
      </c>
      <c r="D104" s="26">
        <f>D103</f>
        <v>16223.64</v>
      </c>
    </row>
    <row r="105" spans="1:4" s="37" customFormat="1" ht="60" x14ac:dyDescent="0.25">
      <c r="A105" s="80">
        <v>44732</v>
      </c>
      <c r="B105" s="81" t="s">
        <v>34</v>
      </c>
      <c r="C105" s="39" t="s">
        <v>151</v>
      </c>
      <c r="D105" s="43">
        <v>54</v>
      </c>
    </row>
    <row r="106" spans="1:4" s="37" customFormat="1" ht="48" x14ac:dyDescent="0.25">
      <c r="A106" s="80">
        <v>44735</v>
      </c>
      <c r="B106" s="81" t="s">
        <v>152</v>
      </c>
      <c r="C106" s="39" t="s">
        <v>178</v>
      </c>
      <c r="D106" s="43">
        <f>147-22</f>
        <v>125</v>
      </c>
    </row>
    <row r="107" spans="1:4" s="37" customFormat="1" ht="60" x14ac:dyDescent="0.25">
      <c r="A107" s="80">
        <v>44739</v>
      </c>
      <c r="B107" s="81" t="s">
        <v>78</v>
      </c>
      <c r="C107" s="39" t="s">
        <v>153</v>
      </c>
      <c r="D107" s="43">
        <v>567</v>
      </c>
    </row>
    <row r="108" spans="1:4" s="37" customFormat="1" ht="48" x14ac:dyDescent="0.25">
      <c r="A108" s="80">
        <v>44739</v>
      </c>
      <c r="B108" s="81" t="s">
        <v>115</v>
      </c>
      <c r="C108" s="39" t="s">
        <v>154</v>
      </c>
      <c r="D108" s="43">
        <v>567</v>
      </c>
    </row>
    <row r="109" spans="1:4" s="37" customFormat="1" ht="48" x14ac:dyDescent="0.25">
      <c r="A109" s="80">
        <v>44739</v>
      </c>
      <c r="B109" s="81" t="s">
        <v>38</v>
      </c>
      <c r="C109" s="39" t="s">
        <v>155</v>
      </c>
      <c r="D109" s="43">
        <v>567</v>
      </c>
    </row>
    <row r="110" spans="1:4" s="37" customFormat="1" ht="48" x14ac:dyDescent="0.25">
      <c r="A110" s="80">
        <v>44739</v>
      </c>
      <c r="B110" s="81" t="s">
        <v>48</v>
      </c>
      <c r="C110" s="39" t="s">
        <v>156</v>
      </c>
      <c r="D110" s="43">
        <v>88</v>
      </c>
    </row>
    <row r="111" spans="1:4" s="37" customFormat="1" ht="60" x14ac:dyDescent="0.25">
      <c r="A111" s="80">
        <v>44739</v>
      </c>
      <c r="B111" s="81" t="s">
        <v>47</v>
      </c>
      <c r="C111" s="39" t="s">
        <v>157</v>
      </c>
      <c r="D111" s="43">
        <v>423</v>
      </c>
    </row>
    <row r="112" spans="1:4" s="37" customFormat="1" ht="60" x14ac:dyDescent="0.25">
      <c r="A112" s="80">
        <v>44739</v>
      </c>
      <c r="B112" s="81" t="s">
        <v>33</v>
      </c>
      <c r="C112" s="39" t="s">
        <v>158</v>
      </c>
      <c r="D112" s="43">
        <v>455.44</v>
      </c>
    </row>
    <row r="113" spans="1:8" s="37" customFormat="1" ht="60" x14ac:dyDescent="0.25">
      <c r="A113" s="80">
        <v>44739</v>
      </c>
      <c r="B113" s="81" t="s">
        <v>33</v>
      </c>
      <c r="C113" s="39" t="s">
        <v>159</v>
      </c>
      <c r="D113" s="43">
        <v>836.6</v>
      </c>
    </row>
    <row r="114" spans="1:8" s="37" customFormat="1" ht="48" x14ac:dyDescent="0.25">
      <c r="A114" s="80">
        <v>44739</v>
      </c>
      <c r="B114" s="81" t="s">
        <v>43</v>
      </c>
      <c r="C114" s="39" t="s">
        <v>160</v>
      </c>
      <c r="D114" s="43">
        <v>132</v>
      </c>
    </row>
    <row r="115" spans="1:8" s="37" customFormat="1" ht="48" x14ac:dyDescent="0.25">
      <c r="A115" s="80">
        <v>44739</v>
      </c>
      <c r="B115" s="81" t="s">
        <v>43</v>
      </c>
      <c r="C115" s="39" t="s">
        <v>161</v>
      </c>
      <c r="D115" s="43">
        <v>140</v>
      </c>
    </row>
    <row r="116" spans="1:8" s="37" customFormat="1" ht="60" x14ac:dyDescent="0.25">
      <c r="A116" s="80">
        <v>44739</v>
      </c>
      <c r="B116" s="81" t="s">
        <v>33</v>
      </c>
      <c r="C116" s="39" t="s">
        <v>164</v>
      </c>
      <c r="D116" s="43">
        <v>691.8</v>
      </c>
    </row>
    <row r="117" spans="1:8" s="37" customFormat="1" ht="48" x14ac:dyDescent="0.25">
      <c r="A117" s="80">
        <v>44739</v>
      </c>
      <c r="B117" s="81" t="s">
        <v>43</v>
      </c>
      <c r="C117" s="39" t="s">
        <v>165</v>
      </c>
      <c r="D117" s="43">
        <v>114</v>
      </c>
    </row>
    <row r="118" spans="1:8" s="37" customFormat="1" ht="15.75" thickBot="1" x14ac:dyDescent="0.3">
      <c r="A118" s="41"/>
      <c r="B118" s="42"/>
      <c r="C118" s="56" t="s">
        <v>11</v>
      </c>
      <c r="D118" s="47">
        <f>SUM(D104:D117)</f>
        <v>20984.479999999996</v>
      </c>
    </row>
    <row r="119" spans="1:8" s="37" customFormat="1" x14ac:dyDescent="0.25">
      <c r="A119" s="48"/>
      <c r="B119" s="49"/>
      <c r="C119" s="57" t="s">
        <v>9</v>
      </c>
      <c r="D119" s="26">
        <f>D118</f>
        <v>20984.479999999996</v>
      </c>
    </row>
    <row r="120" spans="1:8" s="37" customFormat="1" ht="36" x14ac:dyDescent="0.25">
      <c r="A120" s="80">
        <v>44739</v>
      </c>
      <c r="B120" s="81" t="s">
        <v>135</v>
      </c>
      <c r="C120" s="39" t="s">
        <v>166</v>
      </c>
      <c r="D120" s="43">
        <v>48</v>
      </c>
    </row>
    <row r="121" spans="1:8" s="37" customFormat="1" ht="48" x14ac:dyDescent="0.25">
      <c r="A121" s="80">
        <v>44739</v>
      </c>
      <c r="B121" s="81" t="s">
        <v>162</v>
      </c>
      <c r="C121" s="39" t="s">
        <v>167</v>
      </c>
      <c r="D121" s="43">
        <v>139</v>
      </c>
    </row>
    <row r="122" spans="1:8" s="37" customFormat="1" ht="48" x14ac:dyDescent="0.25">
      <c r="A122" s="80">
        <v>44739</v>
      </c>
      <c r="B122" s="81" t="s">
        <v>42</v>
      </c>
      <c r="C122" s="39" t="s">
        <v>168</v>
      </c>
      <c r="D122" s="43">
        <v>63</v>
      </c>
    </row>
    <row r="123" spans="1:8" s="37" customFormat="1" ht="48" x14ac:dyDescent="0.25">
      <c r="A123" s="80">
        <v>44739</v>
      </c>
      <c r="B123" s="81" t="s">
        <v>163</v>
      </c>
      <c r="C123" s="39" t="s">
        <v>169</v>
      </c>
      <c r="D123" s="43">
        <v>130.5</v>
      </c>
    </row>
    <row r="124" spans="1:8" s="37" customFormat="1" ht="48" x14ac:dyDescent="0.25">
      <c r="A124" s="80">
        <v>44739</v>
      </c>
      <c r="B124" s="81" t="s">
        <v>39</v>
      </c>
      <c r="C124" s="39" t="s">
        <v>170</v>
      </c>
      <c r="D124" s="43">
        <v>35</v>
      </c>
    </row>
    <row r="125" spans="1:8" s="37" customFormat="1" ht="60" x14ac:dyDescent="0.25">
      <c r="A125" s="80">
        <v>44739</v>
      </c>
      <c r="B125" s="81" t="s">
        <v>37</v>
      </c>
      <c r="C125" s="39" t="s">
        <v>171</v>
      </c>
      <c r="D125" s="43">
        <v>127</v>
      </c>
    </row>
    <row r="126" spans="1:8" s="37" customFormat="1" ht="60" x14ac:dyDescent="0.25">
      <c r="A126" s="80">
        <v>44739</v>
      </c>
      <c r="B126" s="81" t="s">
        <v>42</v>
      </c>
      <c r="C126" s="39" t="s">
        <v>171</v>
      </c>
      <c r="D126" s="43">
        <v>65</v>
      </c>
    </row>
    <row r="127" spans="1:8" s="37" customFormat="1" ht="48" x14ac:dyDescent="0.25">
      <c r="A127" s="80">
        <v>44739</v>
      </c>
      <c r="B127" s="81" t="s">
        <v>34</v>
      </c>
      <c r="C127" s="39" t="s">
        <v>172</v>
      </c>
      <c r="D127" s="43">
        <v>488</v>
      </c>
    </row>
    <row r="128" spans="1:8" s="37" customFormat="1" ht="48" x14ac:dyDescent="0.25">
      <c r="A128" s="80">
        <v>44739</v>
      </c>
      <c r="B128" s="81" t="s">
        <v>41</v>
      </c>
      <c r="C128" s="39" t="s">
        <v>173</v>
      </c>
      <c r="D128" s="43">
        <v>84</v>
      </c>
      <c r="H128" s="45"/>
    </row>
    <row r="129" spans="1:9" s="45" customFormat="1" ht="15.75" thickBot="1" x14ac:dyDescent="0.3">
      <c r="A129" s="55"/>
      <c r="B129" s="42"/>
      <c r="C129" s="56" t="s">
        <v>12</v>
      </c>
      <c r="D129" s="47">
        <f>SUM(D119:D128)</f>
        <v>22163.979999999996</v>
      </c>
      <c r="E129" s="68"/>
      <c r="H129"/>
    </row>
    <row r="130" spans="1:9" s="45" customFormat="1" ht="27.75" customHeight="1" x14ac:dyDescent="0.25">
      <c r="A130" s="52"/>
      <c r="B130" s="51"/>
      <c r="C130" s="53"/>
      <c r="D130" s="54"/>
      <c r="H130"/>
    </row>
    <row r="131" spans="1:9" x14ac:dyDescent="0.25">
      <c r="A131" s="31" t="s">
        <v>56</v>
      </c>
      <c r="B131" s="28"/>
      <c r="C131" s="29"/>
      <c r="D131" s="30"/>
    </row>
    <row r="132" spans="1:9" ht="15.75" thickBot="1" x14ac:dyDescent="0.3">
      <c r="A132" s="32"/>
      <c r="B132" s="33"/>
      <c r="C132" s="27"/>
      <c r="D132" s="34"/>
    </row>
    <row r="133" spans="1:9" x14ac:dyDescent="0.25">
      <c r="A133" s="29"/>
      <c r="B133" s="28"/>
      <c r="C133" s="29"/>
      <c r="D133" s="67"/>
    </row>
    <row r="134" spans="1:9" x14ac:dyDescent="0.25">
      <c r="A134" s="29"/>
      <c r="B134" s="28"/>
      <c r="C134" s="29"/>
      <c r="D134" s="67"/>
    </row>
    <row r="135" spans="1:9" x14ac:dyDescent="0.25">
      <c r="A135" s="29"/>
      <c r="B135" s="28"/>
      <c r="C135" s="29"/>
      <c r="D135" s="67"/>
    </row>
    <row r="136" spans="1:9" x14ac:dyDescent="0.25">
      <c r="A136" s="29"/>
      <c r="B136" s="28"/>
      <c r="C136" s="29"/>
      <c r="D136" s="67"/>
    </row>
    <row r="137" spans="1:9" x14ac:dyDescent="0.25">
      <c r="A137" s="58" t="s">
        <v>22</v>
      </c>
      <c r="B137" s="59"/>
      <c r="C137" s="59"/>
      <c r="D137" s="60"/>
      <c r="E137" s="4"/>
      <c r="I137" s="25"/>
    </row>
    <row r="138" spans="1:9" x14ac:dyDescent="0.25">
      <c r="A138" s="99" t="s">
        <v>27</v>
      </c>
      <c r="B138" s="99"/>
      <c r="C138" s="59"/>
      <c r="D138" s="60"/>
      <c r="E138" s="50"/>
      <c r="H138" s="50"/>
      <c r="I138" s="25"/>
    </row>
    <row r="139" spans="1:9" x14ac:dyDescent="0.25">
      <c r="A139" s="110" t="s">
        <v>30</v>
      </c>
      <c r="B139" s="110"/>
      <c r="C139" s="66"/>
      <c r="D139" s="61"/>
      <c r="E139" s="50"/>
      <c r="H139" s="50"/>
      <c r="I139" s="25"/>
    </row>
    <row r="140" spans="1:9" x14ac:dyDescent="0.25">
      <c r="A140" s="109"/>
      <c r="B140" s="109"/>
      <c r="C140" s="109"/>
      <c r="D140" s="63"/>
      <c r="E140" s="50"/>
      <c r="H140" s="50"/>
      <c r="I140" s="25"/>
    </row>
    <row r="141" spans="1:9" ht="15" customHeight="1" x14ac:dyDescent="0.25">
      <c r="A141" s="62"/>
      <c r="B141" s="64"/>
      <c r="C141" s="111" t="s">
        <v>57</v>
      </c>
      <c r="D141" s="111"/>
      <c r="E141" s="111"/>
      <c r="I141" s="50"/>
    </row>
    <row r="142" spans="1:9" ht="15" customHeight="1" x14ac:dyDescent="0.25">
      <c r="A142" s="62"/>
      <c r="B142" s="64"/>
      <c r="C142" s="111" t="s">
        <v>58</v>
      </c>
      <c r="D142" s="111"/>
      <c r="E142" s="111"/>
      <c r="I142" s="50"/>
    </row>
    <row r="143" spans="1:9" x14ac:dyDescent="0.25">
      <c r="A143" s="65"/>
      <c r="C143" s="99" t="s">
        <v>59</v>
      </c>
      <c r="D143" s="99"/>
      <c r="E143" s="99"/>
      <c r="I143" s="50"/>
    </row>
    <row r="144" spans="1:9" x14ac:dyDescent="0.25">
      <c r="A144" t="s">
        <v>19</v>
      </c>
    </row>
    <row r="145" spans="1:2" x14ac:dyDescent="0.25">
      <c r="A145" t="s">
        <v>20</v>
      </c>
    </row>
    <row r="146" spans="1:2" x14ac:dyDescent="0.25">
      <c r="A146" t="s">
        <v>21</v>
      </c>
    </row>
    <row r="148" spans="1:2" ht="300" x14ac:dyDescent="0.25">
      <c r="A148" s="50" t="s">
        <v>13</v>
      </c>
      <c r="B148" s="50"/>
    </row>
    <row r="149" spans="1:2" x14ac:dyDescent="0.25">
      <c r="A149" s="50"/>
      <c r="B149" s="50"/>
    </row>
  </sheetData>
  <mergeCells count="10">
    <mergeCell ref="C143:E143"/>
    <mergeCell ref="A10:D10"/>
    <mergeCell ref="A3:D3"/>
    <mergeCell ref="A2:D2"/>
    <mergeCell ref="A1:D1"/>
    <mergeCell ref="A140:C140"/>
    <mergeCell ref="A138:B138"/>
    <mergeCell ref="A139:B139"/>
    <mergeCell ref="C141:E141"/>
    <mergeCell ref="C142:E142"/>
  </mergeCells>
  <printOptions horizontalCentered="1"/>
  <pageMargins left="0.31496062992125984" right="0.11811023622047245" top="0.74803149606299213" bottom="0.35433070866141736" header="0.31496062992125984" footer="0.11811023622047245"/>
  <pageSetup scale="56" orientation="landscape" r:id="rId1"/>
  <headerFooter>
    <oddFooter>Página &amp;P</oddFooter>
  </headerFooter>
  <rowBreaks count="8" manualBreakCount="8">
    <brk id="26" max="4" man="1"/>
    <brk id="41" max="4" man="1"/>
    <brk id="55" max="4" man="1"/>
    <brk id="70" max="4" man="1"/>
    <brk id="87" max="4" man="1"/>
    <brk id="103" max="4" man="1"/>
    <brk id="118" max="4" man="1"/>
    <brk id="136" min="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26DA-7843-450D-A9A2-753A191C905E}">
  <dimension ref="A1:O33"/>
  <sheetViews>
    <sheetView view="pageBreakPreview" topLeftCell="A13" zoomScaleNormal="100" zoomScaleSheetLayoutView="100" workbookViewId="0">
      <selection activeCell="C25" sqref="C25"/>
    </sheetView>
  </sheetViews>
  <sheetFormatPr baseColWidth="10" defaultColWidth="9.140625" defaultRowHeight="15" x14ac:dyDescent="0.25"/>
  <cols>
    <col min="1" max="1" width="10.42578125" customWidth="1"/>
    <col min="2" max="2" width="33.28515625" style="3" customWidth="1"/>
    <col min="3" max="3" width="41.5703125" customWidth="1"/>
    <col min="4" max="4" width="13.5703125" customWidth="1"/>
    <col min="5" max="5" width="13.85546875" style="4" customWidth="1"/>
  </cols>
  <sheetData>
    <row r="1" spans="1:15" ht="15.75" x14ac:dyDescent="0.25">
      <c r="A1" s="112" t="s">
        <v>0</v>
      </c>
      <c r="B1" s="112"/>
      <c r="C1" s="112"/>
      <c r="D1" s="112"/>
      <c r="E1" s="112"/>
      <c r="F1" s="2"/>
      <c r="G1" s="2"/>
      <c r="H1" s="2"/>
      <c r="I1" s="2"/>
      <c r="J1" s="2"/>
      <c r="K1" s="2"/>
      <c r="L1" s="2"/>
      <c r="M1" s="2"/>
      <c r="N1" s="2"/>
      <c r="O1" s="2"/>
    </row>
    <row r="2" spans="1:15" ht="15.75" x14ac:dyDescent="0.25">
      <c r="A2" s="112" t="s">
        <v>1</v>
      </c>
      <c r="B2" s="112"/>
      <c r="C2" s="112"/>
      <c r="D2" s="112"/>
      <c r="E2" s="112"/>
      <c r="F2" s="2"/>
      <c r="G2" s="2"/>
      <c r="H2" s="2"/>
      <c r="I2" s="2"/>
      <c r="J2" s="2"/>
      <c r="K2" s="2"/>
      <c r="L2" s="2"/>
      <c r="M2" s="2"/>
      <c r="N2" s="2"/>
      <c r="O2" s="2"/>
    </row>
    <row r="3" spans="1:15" ht="15.75" x14ac:dyDescent="0.25">
      <c r="A3" s="112" t="s">
        <v>2</v>
      </c>
      <c r="B3" s="112"/>
      <c r="C3" s="112"/>
      <c r="D3" s="112"/>
      <c r="E3" s="112"/>
      <c r="F3" s="2"/>
      <c r="G3" s="2"/>
      <c r="H3" s="2"/>
      <c r="I3" s="2"/>
      <c r="J3" s="2"/>
      <c r="K3" s="2"/>
      <c r="L3" s="2"/>
      <c r="M3" s="2"/>
      <c r="N3" s="2"/>
      <c r="O3" s="2"/>
    </row>
    <row r="6" spans="1:15" x14ac:dyDescent="0.25">
      <c r="A6" s="1" t="s">
        <v>3</v>
      </c>
    </row>
    <row r="7" spans="1:15" x14ac:dyDescent="0.25">
      <c r="A7" s="1" t="s">
        <v>5</v>
      </c>
    </row>
    <row r="8" spans="1:15" x14ac:dyDescent="0.25">
      <c r="A8" s="1" t="s">
        <v>4</v>
      </c>
    </row>
    <row r="10" spans="1:15" ht="15.75" x14ac:dyDescent="0.25">
      <c r="A10" s="113" t="s">
        <v>15</v>
      </c>
      <c r="B10" s="113"/>
      <c r="C10" s="113"/>
      <c r="D10" s="113"/>
      <c r="E10" s="113"/>
    </row>
    <row r="11" spans="1:15" ht="15.75" thickBot="1" x14ac:dyDescent="0.3"/>
    <row r="12" spans="1:15" ht="45.75" thickBot="1" x14ac:dyDescent="0.3">
      <c r="A12" s="9" t="s">
        <v>6</v>
      </c>
      <c r="B12" s="10" t="s">
        <v>7</v>
      </c>
      <c r="C12" s="9" t="s">
        <v>8</v>
      </c>
      <c r="D12" s="10" t="s">
        <v>17</v>
      </c>
      <c r="E12" s="11" t="s">
        <v>10</v>
      </c>
    </row>
    <row r="13" spans="1:15" x14ac:dyDescent="0.25">
      <c r="A13" s="14"/>
      <c r="B13" s="15"/>
      <c r="C13" s="16"/>
      <c r="D13" s="22"/>
      <c r="E13" s="17"/>
    </row>
    <row r="14" spans="1:15" x14ac:dyDescent="0.25">
      <c r="A14" s="114" t="s">
        <v>16</v>
      </c>
      <c r="B14" s="115"/>
      <c r="C14" s="115"/>
      <c r="D14" s="116"/>
      <c r="E14" s="117"/>
    </row>
    <row r="15" spans="1:15" x14ac:dyDescent="0.25">
      <c r="A15" s="114"/>
      <c r="B15" s="115"/>
      <c r="C15" s="115"/>
      <c r="D15" s="116"/>
      <c r="E15" s="117"/>
    </row>
    <row r="16" spans="1:15" x14ac:dyDescent="0.25">
      <c r="A16" s="18"/>
      <c r="B16" s="13"/>
      <c r="C16" s="12"/>
      <c r="D16" s="23"/>
      <c r="E16" s="7"/>
    </row>
    <row r="17" spans="1:5" ht="15.75" thickBot="1" x14ac:dyDescent="0.3">
      <c r="A17" s="19"/>
      <c r="B17" s="20"/>
      <c r="C17" s="21"/>
      <c r="D17" s="24"/>
      <c r="E17" s="8"/>
    </row>
    <row r="19" spans="1:5" x14ac:dyDescent="0.25">
      <c r="A19" s="36" t="s">
        <v>18</v>
      </c>
    </row>
    <row r="20" spans="1:5" x14ac:dyDescent="0.25">
      <c r="A20" t="s">
        <v>181</v>
      </c>
    </row>
    <row r="23" spans="1:5" ht="15" customHeight="1" x14ac:dyDescent="0.25">
      <c r="A23" s="58" t="s">
        <v>22</v>
      </c>
      <c r="B23" s="59"/>
      <c r="C23" s="59"/>
      <c r="D23" s="60"/>
    </row>
    <row r="24" spans="1:5" x14ac:dyDescent="0.25">
      <c r="A24" s="58"/>
      <c r="B24" s="59" t="s">
        <v>27</v>
      </c>
      <c r="C24" s="59"/>
      <c r="D24" s="60"/>
      <c r="E24" s="50"/>
    </row>
    <row r="25" spans="1:5" x14ac:dyDescent="0.25">
      <c r="A25" s="66" t="s">
        <v>23</v>
      </c>
      <c r="B25" s="70" t="s">
        <v>30</v>
      </c>
      <c r="C25" s="66"/>
      <c r="D25" s="61"/>
      <c r="E25" s="50"/>
    </row>
    <row r="26" spans="1:5" x14ac:dyDescent="0.25">
      <c r="A26" s="109"/>
      <c r="B26" s="109"/>
      <c r="C26" s="109"/>
      <c r="D26" s="63"/>
      <c r="E26" s="50"/>
    </row>
    <row r="27" spans="1:5" x14ac:dyDescent="0.25">
      <c r="A27" s="89"/>
      <c r="B27" s="89"/>
      <c r="C27" s="111" t="s">
        <v>57</v>
      </c>
      <c r="D27" s="111"/>
      <c r="E27" s="111"/>
    </row>
    <row r="28" spans="1:5" x14ac:dyDescent="0.25">
      <c r="A28" s="62"/>
      <c r="B28" s="64"/>
      <c r="C28" s="111" t="s">
        <v>58</v>
      </c>
      <c r="D28" s="111"/>
      <c r="E28" s="111"/>
    </row>
    <row r="29" spans="1:5" x14ac:dyDescent="0.25">
      <c r="A29" s="65"/>
      <c r="B29" s="58"/>
      <c r="C29" s="99" t="s">
        <v>59</v>
      </c>
      <c r="D29" s="99"/>
      <c r="E29" s="99"/>
    </row>
    <row r="31" spans="1:5" x14ac:dyDescent="0.25">
      <c r="A31" s="50"/>
      <c r="B31" s="50"/>
      <c r="C31" s="50"/>
      <c r="D31" s="50"/>
    </row>
    <row r="32" spans="1:5" x14ac:dyDescent="0.25">
      <c r="A32" s="50"/>
      <c r="B32" s="50"/>
      <c r="C32" s="50"/>
      <c r="D32" s="50"/>
    </row>
    <row r="33" spans="1:4" x14ac:dyDescent="0.25">
      <c r="A33" s="50"/>
      <c r="B33" s="50"/>
      <c r="C33" s="50"/>
      <c r="D33" s="50"/>
    </row>
  </sheetData>
  <mergeCells count="9">
    <mergeCell ref="C27:E27"/>
    <mergeCell ref="C28:E28"/>
    <mergeCell ref="C29:E29"/>
    <mergeCell ref="A26:C26"/>
    <mergeCell ref="A1:E1"/>
    <mergeCell ref="A2:E2"/>
    <mergeCell ref="A3:E3"/>
    <mergeCell ref="A10:E10"/>
    <mergeCell ref="A14:E15"/>
  </mergeCells>
  <pageMargins left="1.6929133858267718" right="0.70866141732283472" top="0.74803149606299213" bottom="0.74803149606299213" header="0.31496062992125984" footer="0.31496062992125984"/>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O28"/>
  <sheetViews>
    <sheetView tabSelected="1" view="pageBreakPreview" topLeftCell="A16" zoomScaleNormal="100" zoomScaleSheetLayoutView="100" workbookViewId="0">
      <selection activeCell="C22" sqref="C22:E22"/>
    </sheetView>
  </sheetViews>
  <sheetFormatPr baseColWidth="10" defaultColWidth="9.140625" defaultRowHeight="15" x14ac:dyDescent="0.25"/>
  <cols>
    <col min="1" max="1" width="14.7109375" customWidth="1"/>
    <col min="2" max="2" width="33.28515625" style="3" customWidth="1"/>
    <col min="3" max="3" width="46.85546875" customWidth="1"/>
    <col min="4" max="4" width="15.85546875" customWidth="1"/>
    <col min="5" max="5" width="13.85546875" style="4" customWidth="1"/>
  </cols>
  <sheetData>
    <row r="1" spans="1:15" ht="15.75" x14ac:dyDescent="0.25">
      <c r="A1" s="106" t="s">
        <v>0</v>
      </c>
      <c r="B1" s="107"/>
      <c r="C1" s="107"/>
      <c r="D1" s="108"/>
      <c r="E1"/>
      <c r="F1" s="2"/>
      <c r="G1" s="2"/>
      <c r="H1" s="2"/>
      <c r="I1" s="2"/>
      <c r="J1" s="2"/>
      <c r="K1" s="2"/>
      <c r="L1" s="2"/>
      <c r="M1" s="2"/>
      <c r="N1" s="2"/>
      <c r="O1" s="2"/>
    </row>
    <row r="2" spans="1:15" ht="15.75" x14ac:dyDescent="0.25">
      <c r="A2" s="103" t="s">
        <v>1</v>
      </c>
      <c r="B2" s="112"/>
      <c r="C2" s="112"/>
      <c r="D2" s="105"/>
      <c r="E2"/>
      <c r="F2" s="2"/>
      <c r="G2" s="2"/>
      <c r="H2" s="2"/>
      <c r="I2" s="2"/>
      <c r="J2" s="2"/>
      <c r="K2" s="2"/>
      <c r="L2" s="2"/>
      <c r="M2" s="2"/>
      <c r="N2" s="2"/>
      <c r="O2" s="2"/>
    </row>
    <row r="3" spans="1:15" ht="15.75" x14ac:dyDescent="0.25">
      <c r="A3" s="103" t="s">
        <v>2</v>
      </c>
      <c r="B3" s="112"/>
      <c r="C3" s="112"/>
      <c r="D3" s="105"/>
      <c r="E3"/>
      <c r="F3" s="2"/>
      <c r="G3" s="2"/>
      <c r="H3" s="2"/>
      <c r="I3" s="2"/>
      <c r="J3" s="2"/>
      <c r="K3" s="2"/>
      <c r="L3" s="2"/>
      <c r="M3" s="2"/>
      <c r="N3" s="2"/>
      <c r="O3" s="2"/>
    </row>
    <row r="4" spans="1:15" x14ac:dyDescent="0.25">
      <c r="A4" s="31"/>
      <c r="D4" s="30"/>
      <c r="E4"/>
    </row>
    <row r="5" spans="1:15" x14ac:dyDescent="0.25">
      <c r="A5" s="31"/>
      <c r="D5" s="30"/>
      <c r="E5"/>
    </row>
    <row r="6" spans="1:15" ht="15.75" x14ac:dyDescent="0.25">
      <c r="A6" s="35" t="s">
        <v>3</v>
      </c>
      <c r="D6" s="30"/>
      <c r="E6"/>
    </row>
    <row r="7" spans="1:15" ht="15.75" x14ac:dyDescent="0.25">
      <c r="A7" s="35" t="s">
        <v>5</v>
      </c>
      <c r="D7" s="30"/>
      <c r="E7"/>
    </row>
    <row r="8" spans="1:15" ht="15.75" x14ac:dyDescent="0.25">
      <c r="A8" s="35" t="s">
        <v>4</v>
      </c>
      <c r="D8" s="30"/>
      <c r="E8"/>
    </row>
    <row r="9" spans="1:15" x14ac:dyDescent="0.25">
      <c r="A9" s="31"/>
      <c r="D9" s="30"/>
      <c r="E9"/>
    </row>
    <row r="10" spans="1:15" ht="15.75" x14ac:dyDescent="0.25">
      <c r="A10" s="100" t="s">
        <v>24</v>
      </c>
      <c r="B10" s="113"/>
      <c r="C10" s="113"/>
      <c r="D10" s="102"/>
      <c r="E10"/>
    </row>
    <row r="11" spans="1:15" ht="15.75" thickBot="1" x14ac:dyDescent="0.3">
      <c r="A11" s="71"/>
      <c r="D11" s="30"/>
      <c r="E11"/>
    </row>
    <row r="12" spans="1:15" ht="26.25" thickBot="1" x14ac:dyDescent="0.3">
      <c r="A12" s="72" t="s">
        <v>25</v>
      </c>
      <c r="B12" s="73" t="s">
        <v>26</v>
      </c>
      <c r="C12" s="6" t="s">
        <v>8</v>
      </c>
      <c r="D12" s="46" t="s">
        <v>10</v>
      </c>
      <c r="E12"/>
    </row>
    <row r="13" spans="1:15" ht="72" x14ac:dyDescent="0.25">
      <c r="A13" s="95" t="s">
        <v>183</v>
      </c>
      <c r="B13" s="96" t="s">
        <v>55</v>
      </c>
      <c r="C13" s="97" t="s">
        <v>184</v>
      </c>
      <c r="D13" s="98">
        <v>96</v>
      </c>
      <c r="E13"/>
    </row>
    <row r="14" spans="1:15" ht="84.75" thickBot="1" x14ac:dyDescent="0.3">
      <c r="A14" s="91" t="s">
        <v>185</v>
      </c>
      <c r="B14" s="92" t="s">
        <v>55</v>
      </c>
      <c r="C14" s="93" t="s">
        <v>186</v>
      </c>
      <c r="D14" s="94">
        <v>139</v>
      </c>
      <c r="E14"/>
    </row>
    <row r="15" spans="1:15" x14ac:dyDescent="0.25">
      <c r="A15" s="52"/>
      <c r="B15" s="74"/>
      <c r="C15" s="75"/>
      <c r="D15" s="54"/>
      <c r="E15" s="37"/>
    </row>
    <row r="16" spans="1:15" ht="35.25" customHeight="1" x14ac:dyDescent="0.25">
      <c r="A16" s="118" t="s">
        <v>182</v>
      </c>
      <c r="B16" s="119"/>
      <c r="C16" s="119"/>
      <c r="D16" s="120"/>
      <c r="E16"/>
    </row>
    <row r="17" spans="1:5" ht="15.75" thickBot="1" x14ac:dyDescent="0.3">
      <c r="A17" s="32"/>
      <c r="B17" s="33"/>
      <c r="C17" s="27"/>
      <c r="D17" s="34"/>
      <c r="E17"/>
    </row>
    <row r="18" spans="1:5" x14ac:dyDescent="0.25">
      <c r="D18" s="25"/>
      <c r="E18"/>
    </row>
    <row r="19" spans="1:5" ht="15" customHeight="1" x14ac:dyDescent="0.25">
      <c r="A19" s="76" t="s">
        <v>22</v>
      </c>
      <c r="B19" s="69"/>
      <c r="C19" s="69"/>
      <c r="D19" s="77"/>
    </row>
    <row r="20" spans="1:5" x14ac:dyDescent="0.25">
      <c r="A20" s="99" t="s">
        <v>27</v>
      </c>
      <c r="B20" s="99"/>
      <c r="C20" s="69"/>
      <c r="D20" s="77"/>
      <c r="E20" s="50"/>
    </row>
    <row r="21" spans="1:5" x14ac:dyDescent="0.25">
      <c r="A21" s="110" t="s">
        <v>28</v>
      </c>
      <c r="B21" s="110"/>
      <c r="C21" s="70"/>
      <c r="D21" s="78"/>
      <c r="E21" s="50"/>
    </row>
    <row r="22" spans="1:5" x14ac:dyDescent="0.25">
      <c r="A22" s="90"/>
      <c r="B22" s="90"/>
      <c r="C22" s="111" t="s">
        <v>57</v>
      </c>
      <c r="D22" s="111"/>
      <c r="E22" s="111"/>
    </row>
    <row r="23" spans="1:5" x14ac:dyDescent="0.25">
      <c r="A23" s="66"/>
      <c r="B23" s="66"/>
      <c r="C23" s="111" t="s">
        <v>58</v>
      </c>
      <c r="D23" s="111"/>
      <c r="E23" s="111"/>
    </row>
    <row r="24" spans="1:5" x14ac:dyDescent="0.25">
      <c r="A24" s="62"/>
      <c r="B24" s="64"/>
      <c r="C24" s="99" t="s">
        <v>59</v>
      </c>
      <c r="D24" s="99"/>
      <c r="E24" s="99"/>
    </row>
    <row r="25" spans="1:5" x14ac:dyDescent="0.25">
      <c r="A25" s="79" t="s">
        <v>19</v>
      </c>
    </row>
    <row r="26" spans="1:5" x14ac:dyDescent="0.25">
      <c r="A26" s="79" t="s">
        <v>20</v>
      </c>
    </row>
    <row r="27" spans="1:5" x14ac:dyDescent="0.25">
      <c r="A27" s="79" t="s">
        <v>29</v>
      </c>
      <c r="E27"/>
    </row>
    <row r="28" spans="1:5" x14ac:dyDescent="0.25">
      <c r="D28" s="25"/>
      <c r="E28"/>
    </row>
  </sheetData>
  <mergeCells count="10">
    <mergeCell ref="C23:E23"/>
    <mergeCell ref="C24:E24"/>
    <mergeCell ref="A1:D1"/>
    <mergeCell ref="A2:D2"/>
    <mergeCell ref="A3:D3"/>
    <mergeCell ref="A10:D10"/>
    <mergeCell ref="A16:D16"/>
    <mergeCell ref="A20:B20"/>
    <mergeCell ref="A21:B21"/>
    <mergeCell ref="C22:E22"/>
  </mergeCells>
  <pageMargins left="1.6929133858267718" right="0.70866141732283472" top="0.74803149606299213" bottom="0.74803149606299213" header="0.31496062992125984" footer="0.31496062992125984"/>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1806-B2BA-4B00-97EC-4E374148BE85}">
  <dimension ref="A1"/>
  <sheetViews>
    <sheetView workbookViewId="0">
      <selection activeCell="C5" sqref="C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 Viaticos interior</vt:lpstr>
      <vt:lpstr> Viaticos exterior</vt:lpstr>
      <vt:lpstr>Gastos 029</vt:lpstr>
      <vt:lpstr>Hoja3</vt:lpstr>
      <vt:lpstr>' Viaticos exterior'!Área_de_impresión</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2022-07-01T18:08:45Z</dcterms:modified>
</cp:coreProperties>
</file>