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xr:revisionPtr revIDLastSave="0" documentId="13_ncr:1_{2017BE1C-01D5-44C7-8C10-5EBCF2C411F6}" xr6:coauthVersionLast="47" xr6:coauthVersionMax="47" xr10:uidLastSave="{00000000-0000-0000-0000-000000000000}"/>
  <bookViews>
    <workbookView xWindow="-120" yWindow="480" windowWidth="20730" windowHeight="11160" xr2:uid="{00000000-000D-0000-FFFF-FFFF00000000}"/>
  </bookViews>
  <sheets>
    <sheet name=" Viaticos interior" sheetId="1" r:id="rId1"/>
    <sheet name="Gastos 029" sheetId="11" r:id="rId2"/>
  </sheets>
  <definedNames>
    <definedName name="_xlnm.Print_Area" localSheetId="0">' Viaticos interior'!$A$1:$E$137</definedName>
    <definedName name="_xlnm.Print_Area" localSheetId="1">'Gastos 029'!$A$1:$E$26</definedName>
    <definedName name="_xlnm.Print_Titles" localSheetId="0">' Viaticos interior'!$1:$12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 i="1" l="1"/>
  <c r="D17" i="1"/>
  <c r="D16" i="1"/>
  <c r="D15" i="1"/>
  <c r="D14" i="1"/>
  <c r="D13" i="1"/>
  <c r="D26" i="1" l="1"/>
  <c r="D14" i="11" l="1"/>
  <c r="D27" i="1"/>
  <c r="D41" i="1" s="1"/>
  <c r="D42" i="1" s="1"/>
  <c r="D56" i="1" l="1"/>
  <c r="D57" i="1" s="1"/>
  <c r="D74" i="1" l="1"/>
  <c r="D75" i="1" s="1"/>
  <c r="D88" i="1" s="1"/>
  <c r="D89" i="1" s="1"/>
  <c r="D103" i="1" s="1"/>
  <c r="D104" i="1" s="1"/>
  <c r="D118" i="1" s="1"/>
</calcChain>
</file>

<file path=xl/sharedStrings.xml><?xml version="1.0" encoding="utf-8"?>
<sst xmlns="http://schemas.openxmlformats.org/spreadsheetml/2006/main" count="244" uniqueCount="167">
  <si>
    <t xml:space="preserve">CONSEJO NACIONAL DE ADOPCIONES </t>
  </si>
  <si>
    <t>UNIDAD DE ADMINISTRACIÓN FINANCIERA</t>
  </si>
  <si>
    <t>UNIDAD DE TESORERÍA</t>
  </si>
  <si>
    <t>LEY DE ACCESO A LA INFORMACIÓN PÚBLICA</t>
  </si>
  <si>
    <t>LISTADO DE VIAJES NACIONALES E INTERNACIONALES FINANCIADOS CON FONDOS PÚBLICOS</t>
  </si>
  <si>
    <t>ARTÍCULO 10, NUMERAL 12, LEY DE ACCESO A LA INFORMACIÓN PÚBLICA</t>
  </si>
  <si>
    <t>FECHA</t>
  </si>
  <si>
    <t>NOMBRE DEL COMISIONADO</t>
  </si>
  <si>
    <t>DESCRIPCIÓN</t>
  </si>
  <si>
    <t>VIENEN</t>
  </si>
  <si>
    <t>VIÁTICOS ASIGNADOS</t>
  </si>
  <si>
    <t>VAN</t>
  </si>
  <si>
    <t>TOTAL</t>
  </si>
  <si>
    <t>El objeto del viaje se limita al número de Aviso de Comisión, debido que el mismo contiene datos sencibles, según Art. 1 y 8 Ley de Adopciones, Decreto 77-2007; Artículos del  21 al 23, Ley de Acceso a la Información Pública.</t>
  </si>
  <si>
    <t>PAGO DE VIÁTICOS AL INTERIOR</t>
  </si>
  <si>
    <t>Art. 10 No. 12 LEY DE ACCESO A LA INFORMACION PUBLICA</t>
  </si>
  <si>
    <t xml:space="preserve">Listado de viajes nacionales e internacionales autorizados por los sujetos obligados y que son financiados con fondos públicos, ya sea para funcionarios públicos o </t>
  </si>
  <si>
    <r>
      <t xml:space="preserve">para cualquier otra persona, incluyendo </t>
    </r>
    <r>
      <rPr>
        <b/>
        <sz val="11"/>
        <color theme="1"/>
        <rFont val="Calibri"/>
        <family val="2"/>
        <scheme val="minor"/>
      </rPr>
      <t>objetivos de los viajes, personal autorizado a viajar, destino y costos,</t>
    </r>
    <r>
      <rPr>
        <sz val="11"/>
        <color theme="1"/>
        <rFont val="Calibri"/>
        <family val="2"/>
        <scheme val="minor"/>
      </rPr>
      <t xml:space="preserve"> tanto de boletos aéreos como de viáticos.</t>
    </r>
  </si>
  <si>
    <t>HECHO POR:</t>
  </si>
  <si>
    <t>PAGO DE RECONOCIMIENTO DE GASTOS POR SERVICIOS PRESTADOS A PERSONAL 029</t>
  </si>
  <si>
    <t>DOCUMENTO</t>
  </si>
  <si>
    <t>NOMBRE DEL CONTRATISTA</t>
  </si>
  <si>
    <t>Licda. Cristina Clemencia Abadía Bolaños</t>
  </si>
  <si>
    <t xml:space="preserve">Jefe de Tesorería </t>
  </si>
  <si>
    <t>Coordinadora de Administración Financiera</t>
  </si>
  <si>
    <r>
      <t xml:space="preserve">para cualquier otra persona, incluyendo </t>
    </r>
    <r>
      <rPr>
        <b/>
        <sz val="8"/>
        <color theme="1"/>
        <rFont val="Calibri"/>
        <family val="2"/>
        <scheme val="minor"/>
      </rPr>
      <t>objetivos de los viajes, personal autorizado a viajar, destino y costos,</t>
    </r>
    <r>
      <rPr>
        <sz val="8"/>
        <color theme="1"/>
        <rFont val="Calibri"/>
        <family val="2"/>
        <scheme val="minor"/>
      </rPr>
      <t xml:space="preserve"> tanto de boletos aéreos como de viáticos.</t>
    </r>
  </si>
  <si>
    <t>Jefe de Tesorería</t>
  </si>
  <si>
    <t>Vo.Bo. Licda. Esmeralda Guadalupe Tinti Esquit</t>
  </si>
  <si>
    <t>LUIS BASUALDO ALEMAN CABRERA</t>
  </si>
  <si>
    <t>CARMEN MARIA  CORRALES VALENZUELA</t>
  </si>
  <si>
    <t>AMANDITA PONTAZA SOLER</t>
  </si>
  <si>
    <t>LUIS ALFREDO  RAMIREZ VASQUEZ</t>
  </si>
  <si>
    <t>CRISTINA ELIZABETH  PERNILLO ARGUETA</t>
  </si>
  <si>
    <t>DIANA LUCRECIA  PEREZ AMAYA</t>
  </si>
  <si>
    <t>DEYANIRA ANA MARIA ORELLANA PINEDA</t>
  </si>
  <si>
    <t>CELIA VANESSA  RIVAS DOMINGUEZ</t>
  </si>
  <si>
    <t>ASTRID OLIVET  CAMACHO RAMIREZ</t>
  </si>
  <si>
    <t>GRECIA AZUCENA  LOPEZ MONZON</t>
  </si>
  <si>
    <t>LAURA MARINA GARCIA ZAPETA</t>
  </si>
  <si>
    <t>KAREN ALEJANDRA GUERRA ARIZANDIETA</t>
  </si>
  <si>
    <t>ALVARO ANTONIO  LOBOS PEREZ</t>
  </si>
  <si>
    <t>MABELIN LISSETH  SILVA SANDOVAL</t>
  </si>
  <si>
    <t>MELVIN RODOLFO  VASQUEZ OSORIO</t>
  </si>
  <si>
    <t>GUILLERMO   ESPAÑA MONTES DE OCA</t>
  </si>
  <si>
    <t>ALMA JULIETA  ROSALES ORELLANA</t>
  </si>
  <si>
    <t>LUISA FERNANDA  LOPEZ MONZON</t>
  </si>
  <si>
    <t>ANA CARMELA  VASQUEZ CABRERA</t>
  </si>
  <si>
    <t>SILVIA ANTONIETA  BATRES AGUILAR</t>
  </si>
  <si>
    <t>HECTOR AUGUSTO  DIONICIO GODINEZ</t>
  </si>
  <si>
    <t>CARLOS ENRIQUE  SAC ESTACUY</t>
  </si>
  <si>
    <t>NANCY PAOLA  JUAREZ BATZ</t>
  </si>
  <si>
    <t>JUAN PABLO  GARCIA QUIÑONEZ</t>
  </si>
  <si>
    <t>BAYRON BILLY  LOPEZ DE LEON</t>
  </si>
  <si>
    <t>JUAN JOSE  SANCHEZ TEJEDA</t>
  </si>
  <si>
    <t>ZANDI VERENICE  OROZCO RODAS</t>
  </si>
  <si>
    <t>MARIA ALEJANDRA  MORALES  CANOX</t>
  </si>
  <si>
    <t>MANUEL ROBERTO  SANCHEZ RAVANALES</t>
  </si>
  <si>
    <t>JENNIFER ALICIA  MARTINEZ CONTRERAS</t>
  </si>
  <si>
    <t>Vo. Bo. Licda. Esmeralda Guadalupe Tinti Esquit</t>
  </si>
  <si>
    <t>JESSIKA NINNETH  ELIAS LOPEZ</t>
  </si>
  <si>
    <t>MIRIAM AZUCENA  PINEDA CARIAS</t>
  </si>
  <si>
    <t>ANTONIO RAFAEL  CAMPOS OLIVERO</t>
  </si>
  <si>
    <t>NINETTE ALEJANDRA  PONCE FUENTES</t>
  </si>
  <si>
    <t>RUDY  ORLANDO  GONZALEZ ZEPEDA</t>
  </si>
  <si>
    <t>ANA MARIA  PEREZ CARRANZA</t>
  </si>
  <si>
    <t>EDITH ALICIA  ERAZO BAUTISTA DE LEIVA</t>
  </si>
  <si>
    <t>OSCAR MANUEL AREVALO PÉREZ</t>
  </si>
  <si>
    <t>Se incluye en el presente listado los viáticos pagados en el interior de la República de Guatemala, correspondiente al mes de abril 2023</t>
  </si>
  <si>
    <t>VIÁTICOS POR COMISIÓN A SAN PABLO LA LAGUNA, SOLOLÁ EL (LOS) DIA (S) 11 AL 13  DE ABRIL DEL 2023 CON EL OBJETIVO DE REALIZAR BÚSQUEDA PARA ORIENTACIÓN A PROGENITORA POR ORDEN DE JUEZ, SEGÚN EXPEDIENTE CNA-FB-034-2022, REALIZAR PROCESO DE PRIMER ABORDAJE POR ORDEN DE JUEZ, SEGÚN EXPEDIENTE CNA-FB-064-2023; SEGÚN NOMBRAMIENTO No. CNA-SUFB-118-2023</t>
  </si>
  <si>
    <t>VIÁTICOS POR COMISIÓN A SAN PABLO LA LAGUNA, SOLOLÁ EL (LOS) DIA (S) 11 AL 13  DE ABRIL DEL 2023 CON EL OBJETIVO DE REALIZAR BÚSQUEDA PARA ORIENTACIÓN A PROGENITORA POR ORDEN DE JUEZ, SEGÚN EXPEDIENTE CNA-FB-034-2022, REALIZAR PROCESO DE PRIMER ABORDAJE POR ORDEN DE JUEZ, SEGÚN EXPEDIENTE CNA-FB-064-2023; SEGÚN NOMBRAMIENTO No. CNA-SUFB-119-2023</t>
  </si>
  <si>
    <t>VIÁTICOS POR COMISIÓN A SAN PABLO LA LAGUNA, SOLOLÁ EL (LOS) DIA (S) 11 AL 13  DE ABRIL DEL 2023 CON EL OBJETIVO DE TRANSPORTAR A PERSONAL DE LA SUBCOORDINACIÓN DE ATENCIÓN Y APOYO A LA FAMILIA BIOLÓGICA PARA REALIZAR BÚSQUEDA PARA ORIENTACIÓN A PROGENITORA POR ORDEN DE JUEZ, SEGÚN EXPEDIENTE CNA-FB-034-2022, REALIZAR PROCESO DE PRIMER ABORDAJE POR ORDEN DE JUEZ, SEGÚN EXPEDIENTE CNA-FB-064-2023; SEGÚN NOMBRAMIENTO No. CNA-SGYT-318-2023</t>
  </si>
  <si>
    <t>VIÁTICOS POR COMISIÓN A RÍO HONDO, ZACAPA; EL ESTOR, IZABAL EL (LOS) DIA (S) 12 AL 14  DE ABRIL DEL 2023 CON EL OBJETIVO DE TRANSPORTAR A PERSONAL DE LA UNIDAD DE AUTORIZACIÓN Y CONTROL DE HOGARES DE PROTECCIÓN Y ORGANISMOS INTERNACIONALES PARA REALIZAR SUPERVISIÓN A HOGARES: CENTRO DE NECESIDADES ESPECIALES KELLY´S HOUSE CNA-EM-EP007-2021 Y HOGAR AGUA AZUL CNA-EM-EP-001-2018; SEGÚN NOMBRAMIENTO No. CNA-SGYT-322-2023</t>
  </si>
  <si>
    <t>VIÁTICOS POR COMISIÓN A SACAPULAS, QUICHÉ; ACATENANGO, CHIMALTENANGO; PASTORES, SACATEPÉQUEZ EL (LOS) DIA (S) 12 AL 13  DE ABRIL DEL 2023 CON EL OBJETIVO DE TRANSPORTAR A PERSONAL DE LA SUBCOORDINACIÓN DE ATENCIÓN Y APOYO A LA FAMILIA ADOPTIVA Y EL NIÑO ADOPTADO PARA REALIZAR EVALUACIÓN PSICOSOCIAL A FAMILIAS SOLICITANTES DE ADOPCIÓN CON EXPEDIENTES CNA-AN-038-2023, CNA-AN-040-2023 Y SEGUIMIENTO POST ADOPTIVO A EXPEDIENTE CNA-DA-054-2016; SEGÚN NOMBRAMIENTO No. CNA-SGYT-323-2023</t>
  </si>
  <si>
    <t>VIÁTICOS POR COMISIÓN A MALACATÁN, SAN MARCOS; RETALHULEU, RETALHULEU EL (LOS) DIA (S) 13 AL 14  DE ABRIL DEL 2023 CON EL OBJETIVO DE TRANSPORTAR A PERSONAL DE LA SUBCOORDINACIÓN DE ATENCIÓN AL NIÑO PARA REALIZAR EL INICIO DE CONVIVENCIA DE CNA-DA-015-2023, TRABAJAR EN PLAN DE VIDA A FAVOR DEL ADOLESCENTE CON EXPEDIENTE CNA-DA-194-2009; SEGÚN NOMBRAMIENTO No. CNA-SGYT-327-2023</t>
  </si>
  <si>
    <t>ANA LUCRECIA  MORENO TIJERINO</t>
  </si>
  <si>
    <t>VIÁTICOS POR COMISIÓN A LA ESPERANZA, QUETZALTENANGO, QUETZALTENANGO EL (LOS) DIA (S) 24  DE MARZO DEL 2023 CON EL OBJETIVO DE REALIZAR EVALUACIÓN INTEGRAL DEL NIÑO CON EXPEDIENTE CNA-DA-014-2023; SEGÚN NOMBRAMIENTO No. CNA-EM-305-2023</t>
  </si>
  <si>
    <t>VIÁTICOS POR COMISIÓN A QUETZALTENANGO, QUETZALTENANGO EL (LOS) DIA (S) 28  DE MARZO DEL 2023 CON EL OBJETIVO DE TRANSPORTAR A PERSONAL DE LA SUBCOORDINACIÓN DE ATENCION AL NIÑO PARA REALIZAR EVALUACIONES INTEGRALES DE CNA-DA-011-2023 Y CNA-DA-020-2023; SEGÚN NOMBRAMIENTO No. CNA-SGYT-298-2023</t>
  </si>
  <si>
    <t>VIÁTICOS POR COMISIÓN A EL PROGRESO, JUTIAPA; BARBERENA, SANTA ROSA EL (LOS) DIA (S) 20  DE MARZO DEL 2023 CON EL OBJETIVO DE REALIZAR EVALUACIÓN PSICOSOCIAL Y ASESORÍA A FAMILIAS OPTANTES A LA ADOPCIÓN CON EXPEDIENTES: CNA-AN-08-2023 Y CNA-AN-020-2023; SEGÚN NOMBRAMIENTO No. CNA-UFA-108-2023</t>
  </si>
  <si>
    <t>VIÁTICOS POR COMISIÓN A EL PROGRESO, JUTIAPA; BARBERENA, SANTA ROSA EL (LOS) DIA (S) 20  DE MARZO DEL 2023 CON EL OBJETIVO DE REALIZAR EVALUACIÓN PSICOSOCIAL Y ASESORÍA A FAMILIAS OPTANTES A LA ADOPCIÓN CON EXPEDIENTES: CNA-AN-08-2023 Y CNA-AN-020-2023; SEGÚN NOMBRAMIENTO No. CNA-UFA-109-2023</t>
  </si>
  <si>
    <t>VIÁTICOS POR COMISIÓN A ESCUINTLA, ESCUINTLA EL (LOS) DIA (S) 22  DE MARZO DEL 2023 CON EL OBJETIVO DE REALIZAR BÚSQUEDA DE MADRE BIOLÓGICA PARA REALIZAR PROCESO DE ORIENTACIÓN, SEGÚN EXPEDIENTE CNA-FB-021-2023; SEGÚN NOMBRAMIENTO No. CNA-EM-277-2023</t>
  </si>
  <si>
    <t>VIÁTICOS POR COMISIÓN A ESCUINTLA, ESCUINTLA EL (LOS) DIA (S) 22  DE MARZO DEL 2023 CON EL OBJETIVO DE REALIZAR BÚSQUEDA DE MADRE BIOLÓGICA PARA REALIZAR PROCESO DE ORIENTACIÓN, SEGÚN EXPEDIENTE CNA-FB-021-2023; SEGÚN NOMBRAMIENTO No. CNA-EM-278-2023</t>
  </si>
  <si>
    <t>VIÁTICOS POR COMISIÓN A SANTA LUCÍA MILPAS ALTAS, ANTIGUA GUATEMALA, SACATEPÉQUEZ EL (LOS) DIA (S) 23  DE MARZO DEL 2023 CON EL OBJETIVO DE REALIZAR ORIENTACIÓN A PROGENITORA POR ORDEN DE JUEZ SEGÚN EXPEDIENTE CNA-FB-039-2023 Y TOMA DE IMPRESIONES PALMARES Y PLANTARES; SEGÚN NOMBRAMIENTO No. CNA-EM-282-2023</t>
  </si>
  <si>
    <t>VIÁTICOS POR COMISIÓN A ESCUINTLA, ESCUINTLA EL (LOS) DIA (S) 22  DE MARZO DEL 2023 CON EL OBJETIVO DE TRANSPORTAR A PERSONAL DE LA SUBCOORDINACIÓN DE ATENCIÓN Y APOYO A LA FAMILIA BIOLÓGICA PARA REALIZAR BÚSQUEDA DE MADRE BIOLÓGICA PARA REALIZAR PROCESO DE ORIENTACIÓN, SEGÚN EXPEDIENTE CNA-FB-021-2023; SEGÚN NOMBRAMIENTO No. CNA-SGYT-276-2023</t>
  </si>
  <si>
    <t>VIÁTICOS POR COMISIÓN A SUMPANGO, SACATEPÉQUEZ EL (LOS) DIA (S) 22  DE MARZO DEL 2023 CON EL OBJETIVO DE REALIZACIÓN DE VIDEO DE UN NIÑO EN CONDICIÓN DE ADOPCIÓN PRIORITARIA; SEGÚN NOMBRAMIENTO No. CNA-DG-20-2023</t>
  </si>
  <si>
    <t>VIÁTICOS POR COMISIÓN A CHIMALTENANGO, CHIMALTENANGO EL (LOS) DIA (S) 27  DE MARZO DEL 2023 CON EL OBJETIVO DE REALIZAR EVALUACIÓN PSICOSOCIAL DE LA FAMILIA AVALOS AMÉZQUITA CON NÚMERO DE EXPEDIENTE CNA-AN-014-2023 Y EVALUACIÓN DE SEGUIMIENTO POST ADOPTIVO DE ACUERDO CON EL EXPEDIENTE CNA-DA-017-2020; SEGÚN NOMBRAMIENTO No. CNA-UFA-120-2023</t>
  </si>
  <si>
    <t>VIÁTICOS POR COMISIÓN A CHIMALTENANGO, CHIMALTENANGO EL (LOS) DIA (S) 27  DE MARZO DEL 2023 CON EL OBJETIVO DE REALIZAR EVALUACIÓN PSICOSOCIAL DE LA FAMILIA AVALOS AMÉZQUITA CON NÚMERO DE EXPEDIENTE CNA-AN-014-2023 Y EVALUACIÓN DE SEGUIMIENTO POST ADOPTIVO DE ACUERDO CON EL EXPEDIENTE CNA-DA-017-2020; SEGÚN NOMBRAMIENTO No. CNA-UFA-119-2023</t>
  </si>
  <si>
    <t>VIÁTICOS POR COMISIÓN A PALÍN, ESCUINTLA, ESCUINTLA EL (LOS) DIA (S) 30  DE MARZO DEL 2023 CON EL OBJETIVO DE REALIZAR BÚSQUEDA Y LOCALIZACIÓN DE MADRE BIOLÓGICA PARA PROCESO DE ORIENTACIÓN EXPEDIENTE CNA-FB-028-2019 Y CNA-FB-134-2019; SEGÚN NOMBRAMIENTO No. CNA-SUFB-115-2023</t>
  </si>
  <si>
    <t>VIÁTICOS POR COMISIÓN A ESCUINTLA, ESCUINTLA EL (LOS) DIA (S) 31  DE MARZO DEL 2023 CON EL OBJETIVO DE TRANSPORTAR A PERSONAL SERVICIOS TÉCNICOS / PROFESIONALES Y DE LA SUBCOORDINACIÓN DE ATENCIÓN Y APOYO A LA FAMILIA BIOLÓGICA PARA REALIZAR BÚSQUEDA PARA ORIENTACIÓNES, EXPEDIENTES CNA-FB-018-2023 Y CNA-FB-015-2023; SEGÚN NOMBRAMIENTO No. CNA-SGYT-307-2023</t>
  </si>
  <si>
    <t>VIÁTICOS POR COMISIÓN A QUETZALTENANGO, QUETZALTENANGO EL (LOS) DIA (S) 31  DE MARZO DEL 2023 CON EL OBJETIVO DE TRANSPORTAR A PERSONAL DE LA SUBCOORDINACIÓN DE ATENCIÓN AL NIÑO PARA REALIZAR PRIMER ENCUENTRO DE LA NIÑA CON ADOPTABILIDAD CNA-DA-066-2022. SE APOYARA CON TRASLADO A LA FAMILIA ADOPTIVA; SEGÚN NOMBRAMIENTO No. CNA-SGYT-310-2023</t>
  </si>
  <si>
    <t>VIÁTICOS POR COMISIÓN A LA ESPERANZA, QUETZALTENANGO, QUETZALTENANGO EL (LOS) DIA (S) 24  DE MARZO DEL 2023 CON EL OBJETIVO DE REALIZAR EVALUACIÓN INTEGRAL DEL NIÑO CON EXPEDIENTE CNA-DA-014-2023; SEGÚN NOMBRAMIENTO No. CNA-EM-307-2023</t>
  </si>
  <si>
    <t>VIÁTICOS POR COMISIÓN A QUETZALTENANGO, QUETZALTENANGO EL (LOS) DIA (S) 28  DE MARZO DEL 2023 CON EL OBJETIVO DE REALIZAR LAS EVALUACIONES INTEGRALES DE CNA-DA-011-2023 Y CNA-DA-020-2023; SEGÚN NOMBRAMIENTO No. CNA-EM-309-2023</t>
  </si>
  <si>
    <t>VIÁTICOS POR COMISIÓN A ESCUINTLA, ESCUINTLA EL (LOS) DIA (S) 22  DE MARZO DEL 2023 CON EL OBJETIVO DE REALIZAR BÚSQUEDA DE MADRE BIOLÓGICA PARA REALIZAR PROCESO DE ORIENTACIÓN, SEGÚN EXPEDIENTE CNA-FB-021-2023; SEGÚN NOMBRAMIENTO No. CNA-EM-276-2023</t>
  </si>
  <si>
    <t>VIÁTICOS POR COMISIÓN A PUERTO DE SAN JOSÉ, ESCUINTLA EL (LOS) DIA (S) 24  DE MARZO DEL 2023 CON EL OBJETIVO DE REALIZAR BÚSQUEDA DE PROGENITORES PARA ORIENTACIÓN POR ORDEN DE JUEZ SEGÚN EXPEDIENTE CNA-FB-241-2022; SEGÚN NOMBRAMIENTO No. CNA-EM-279-2023</t>
  </si>
  <si>
    <t>EUFEMIA MICDALIA SANTOS MAZARIEGOS</t>
  </si>
  <si>
    <t>VIÁTICOS POR COMISIÓN A ANTIGUA GUATEMALA, SACATEPÉQUEZ; SANTA CRUZ DEL QUICHÉ, QUICHÉ; NAHUALÁ, SOLOLÁ EL (LOS) DIA (S) 23 AL 24  DE MARZO DEL 2023 CON EL OBJETIVO DE REALIZAR SEGUIMIENTO POST ADOPTIVO DEL EXPEDIENTE CNA-DA-166-2009; EVALUACIÓN PSICOSOCIAL Y ASESORÍA A FAMILIA OPTANTE A LA ADOPCIÓN CON EXPEDIENTE CNA-AN-002-2023, Y EVALUACIÓN PSICOSOCIAL Y PSICOLÓGICA DEL EXPEDIENTE CNA-AN-023-2023; SEGÚN NOMBRAMIENTO No. CNA-UFA-113-2023</t>
  </si>
  <si>
    <t>VIÁTICOS POR COMISIÓN A ANTIGUA GUATEMALA, SACATEPÉQUEZ; SANTA CRUZ DEL QUICHÉ, QUICHÉ; NAHUALÁ, SOLOLÁ EL (LOS) DIA (S) 23 AL 24  DE MARZO DEL 2023 CON EL OBJETIVO DE REALIZAR SEGUIMIENTO POST ADOPTIVO DEL EXPEDIENTE CNA-DA-166-2009; EVALUACIÓN PSICOSOCIAL Y ASESORÍA A FAMILIA OPTANTE A LA ADOPCIÓN CON EXPEDIENTE CNA-AN-002-2023, Y EVALUACIÓN PSICOSOCIAL Y PSICOLÓGICA DEL EXPEDIENTE CNA-AN-023-2023; SEGÚN NOMBRAMIENTO No. CNA-UFA-114-2023</t>
  </si>
  <si>
    <t>VIÁTICOS POR COMISIÓN A MAZATENANGO, SUCHITEPÉQUEZ EL (LOS) DIA (S) 11  DE ABRIL DEL 2023 CON EL OBJETIVO DE REALIZAR ORIENTACIÓN A PROGENITORES POR ORDEN JUDICIAL EXPEDIENTE CNA-FB-044-2023, LA PROFESIONAL SE TRASLADARÁ POR SUS PROPIOS MEDIOS; SEGÚN NOMBRAMIENTO No. CNA-EM-350-2023</t>
  </si>
  <si>
    <t>VIÁTICOS POR COMISIÓN A MAZATENANGO, SUCHITEPÉQUEZ EL (LOS) DIA (S) 11  DE ABRIL DEL 2023 CON EL OBJETIVO DE REALIZAR ORIENTACIÓN A PROGENITORES POR ORDEN JUDICIAL EXPEDIENTE CNA-FB-044-2023; SEGÚN NOMBRAMIENTO No. CNA-EM-349-2023</t>
  </si>
  <si>
    <t>VIÁTICOS POR COMISIÓN A QUETZALTENANGO, QUETZALTENANGO EL (LOS) DIA (S) 28  DE MARZO DEL 2023 CON EL OBJETIVO DE REALIZAR LAS EVALUACIONES INTEGRALES DE CNA-DA-011-2023 Y CNA-DA-020-2023; SEGÚN NOMBRAMIENTO No. CNA-EM-308-2023</t>
  </si>
  <si>
    <t>VIÁTICOS POR COMISIÓN A QUETZALTENANGO, QUETZALTENANGO EL (LOS) DIA (S) 28  DE MARZO DEL 2023 CON EL OBJETIVO DE REALIZAR LAS EVALUACIONES INTEGRALES DE CNA-DA-011-2023 Y CNA-DA-020-2023; SEGÚN NOMBRAMIENTO No. CNA-EM-312-2023</t>
  </si>
  <si>
    <t>VIÁTICOS POR COMISIÓN A ESCUINTLA, ESCUINTLA EL (LOS) DIA (S) 31  DE MARZO DEL 2023 CON EL OBJETIVO DE REALIZAR BÚSQUEDA PARA ORIENTACIÓNES, EXPEDIENTES CNA-FB-018-2023 Y CNA-FB-015-2023; SEGÚN NOMBRAMIENTO No. CNA-SUFB-110-2023</t>
  </si>
  <si>
    <t>VIÁTICOS POR COMISIÓN A ESCUINTLA, ESCUINTLA EL (LOS) DIA (S) 31  DE MARZO DEL 2023 CON EL OBJETIVO DE REALIZAR BÚSQUEDA PARA ORIENTACIÓNES, EXPEDIENTES CNA-FB-018-2023 Y CNA-FB-015-2023; SEGÚN NOMBRAMIENTO No. CNA-SUFB-111-2023</t>
  </si>
  <si>
    <t>VIÁTICOS POR COMISIÓN A QUETZALTENANGO, QUETZALTENANGO EL (LOS) DIA (S) 3  DE ABRIL DEL 2023 CON EL OBJETIVO DE TRANSPORTAR A PERSONAL DE LA SUBCOORDINACIÓN DE ATENCIÓN AL NIÑO PARA REALIZAR INICIO DE CONVIVENCIA DE LA NIÑA CON ADOPTABILIDAD CNA-DA-066-2022. SE APOYARA DE REGRESO CON TRANSPORTE A LA FAMILIA ADOPTIVA; SEGÚN NOMBRAMIENTO No. CNA-SGYT-312-2023</t>
  </si>
  <si>
    <t>VIÁTICOS POR COMISIÓN A SAN LUCAS SACATEPÉQUEZ, SACATEPÉQUEZ EL (LOS) DIA (S) 11  DE ABRIL DEL 2023 CON EL OBJETIVO DE TRANSPORTAR A PERSONAL DE LA SUBCOORDINACIÓN DE ATENCIÓN AL NIÑO PARA REALIZAR EVALUACIÓN INTEGRAL DE LA NIÑA CON EXPEDIENTE CNA-DA-022-2023; SEGÚN NOMBRAMIENTO No. CNA-SGYT-316-2023</t>
  </si>
  <si>
    <t>ANTICIPO DE VIÁTICOS POR COMISIÓN A PUERTO BARRIOS, IZABAL EL (LOS) DIA (S) 19 AL 20  DE ABRIL DEL 2023 CON EL OBJETIVO DE REALIZAR EVALUACIÓN PSICOSOCIAL Y PSICOLÓGICA DE ACUERDO CON EL EXPEDIENTE CNA-AN-123-2018; SEGÚN NOMBRAMIENTO No. CNA-UFA-145-2023</t>
  </si>
  <si>
    <t>ANTICIPO DE VIÁTICOS POR COMISIÓN A PUERTO BARRIOS, IZABAL EL (LOS) DIA (S) 19 AL 20  DE ABRIL DEL 2023 CON EL OBJETIVO DE REALIZAR EVALUACIÓN PSICOSOCIAL Y PSICOLÓGICA DE ACUERDO CON EL EXPEDIENTE CNA-AN-123-2018; SEGÚN NOMBRAMIENTO No. CNA-UFA-146-2023</t>
  </si>
  <si>
    <t>ANTICPO VIÁTICOS POR COMISIÓN A SANTA EULALIA, CHIANTLA, HUEHUETENANGO, HUEHUETENANGO EL (LOS) DIA (S) 18 AL 21  DE ABRIL DEL 2023 CON EL OBJETIVO DE REALIZAR EVALUACIÓN DE SEGUIMIENTO POST ADOPTIVO, DE ACUERDO A LOS EXPEDIENTES CNA-DA-043-2019, CNA-DA-108-2010, CNA-DA-087-2015, CNA-DA-087-2019, CNA-DA-009-2020, CNA-DA-090-2018, CNA-DA-027-2019, CNA-DA-073-2021, CNA-DA-064-2018, CNA-DA-084-2018; CON SU RESPECTIVO TALLER DE FORTALECIMIENTO; SEGÚN NOMBRAMIENTO No. CNA-UFA-140-2023</t>
  </si>
  <si>
    <t>ANTICIPO VIÁTICOS POR COMISIÓN A SANTA EULALIA, CHIANTLA, HUEHUETENANGO, HUEHUETENANGO EL (LOS) DIA (S) 18 AL 21  DE ABRIL DEL 2023 CON EL OBJETIVO DE TRANSPORTAR A PERSONAL DE LA SUBCOORDINACIÓN DE ATENCIÓN Y APOYO A LA FAMILIA ADOPTIVA Y EL NIÑO ADOPTADO PARA REALIZAR EVALUACIÓN DE SEGUIMIENTO POST ADOPTIVO, DE ACUERDO A LOS EXPEDIENTES CNA-DA-043-2019, CNA-DA-108-2010, CNA-DA-087-2015, CNA-DA-087-2019, CNA-DA-009-2020, CNA-DA-090-2018, CNA-DA-027-2019, CNA-DA-073-2021, CNA-DA-064-2018, CNA-DA-084-2018; CON SU RESPECTIVO TALLER DE FORTALECIMIENTO; SEGÚN NOMBRAMIENTO No. CNA-SGYT-338-2023</t>
  </si>
  <si>
    <t>VIÁTICOS POR COMISIÓN A LA ESPERANZA, QUETZALTENANGO, QUETZALTENANGO EL (LOS) DIA (S) 24  DE MARZO DEL 2023 CON EL OBJETIVO DE TRANSPORTAR A PERSONAL DE LA SUBCOORDINACIÓN DE ATENCIÓN Y APOYO A LA FAMILIA BIOLÓGICA PARA REALIZAR EVALUACIÓN INTEGRAL A FAVOR DE LAS NIÑAS CON EXPEDIENTE CNA-DA-015-2023; SEGÚN NOMBRAMIENTO No. CNA-EM-306-2023</t>
  </si>
  <si>
    <t>VIÁTICOS POR COMISIÓN A QUETZALTENANGO, QUETZALTENANGO EL (LOS) DIA (S) 28  DE MARZO DEL 2023 CON EL OBJETIVO DE REALIZAR LAS EVALUACIONES INTEGRALES DE CNA-DA-011-2023 Y CNA-DA-020-2023; SEGÚN NOMBRAMIENTO No. CNA-EM-311-2023</t>
  </si>
  <si>
    <t>VIÁTICOS POR COMISIÓN A QUETZALTENANGO, QUETZALTENANGO EL (LOS) DIA (S) 28  DE MARZO DEL 2023 CON EL OBJETIVO DE REALIZAR LAS EVALUACIONES INTEGRALES DE CNA-DA-011-2023 Y CNA-DA-020-2023; SEGÚN NOMBRAMIENTO No. CNA-EM-310-2023</t>
  </si>
  <si>
    <t>VIÁTICOS POR COMISIÓN A SANTA CATARINA IXTAHUACÁN, SOLOLÁ EL (LOS) DIA (S) 31  DE MARZO DEL 2023 CON EL OBJETIVO DE REALIZAR EVALUACIÓN DE CONVIVENCIA DE NNA CON EXPEDIENTE CNA-DA-091-2022; SEGÚN NOMBRAMIENTO No. CNA-EM-323-2023</t>
  </si>
  <si>
    <t>VIÁTICOS POR COMISIÓN A QUETZALTENANGO, QUETZALTENANGO EL (LOS) DIA (S) 31  DE MARZO DEL 2023 CON EL OBJETIVO DE REALIZAR PRIMER ENCUENTRO DE LA NIÑA CON ADOPTABILIDAD CNA-DA-066-2022. SE APOYARA CON TRASLADO A LA FAMILIA ADOPTIVA; SEGÚN NOMBRAMIENTO No. CNA-EM-337-2023</t>
  </si>
  <si>
    <t>VIÁTICOS POR COMISIÓN A QUETZALTENANGO, QUETZALTENANGO EL (LOS) DIA (S) 3  DE ABRIL DEL 2023 CON EL OBJETIVO DE REALIZAR INICIO DE CONVIVENCIA DE LA NIÑA CON ADOPTABILIDAD CNA-DA-066-2022. SE APOYARA DE REGRESO CON TRANSPORTE A LA FAMILIA ADOPTIVA; SEGÚN NOMBRAMIENTO No. CNA-EM-338-2023</t>
  </si>
  <si>
    <t>VIÁTICOS POR COMISIÓN A SANTA CATARINA IXTAHUACÁN, SOLOLÁ EL (LOS) DIA (S) 31  DE MARZO DEL 2023 CON EL OBJETIVO DE TRANSPORTAR A PERSONAL DE LA SUBCOORDINACIÓN DE ATENCIÓN AL NIÑO PARA REALIZAR EVALUACIÓN DE CONVIVENCIA DE NNA CON EXPEDIENTE CNA-DA-091-2022; SEGÚN NOMBRAMIENTO No. CNA-SGYT-308-2023</t>
  </si>
  <si>
    <t>VIÁTICOS POR COMISIÓN A RETALHULEU, RETALHULEU EL (LOS) DIA (S) 10  DE ABRIL DEL 2023 CON EL OBJETIVO DE TRANSPORTAR A PERSONAL DE LA SUBCOORDINACIÓN DE ATENCIÓN AL NIÑO PARA REALIZAR PRIMER ENCUENTRO DE LA NIÑA CON EXPEDIENTE CNA-DA-015-2023; SEGÚN NOMBRAMIENTO No. CNA-SGYT-315-2023</t>
  </si>
  <si>
    <t>VIÁTICOS POR COMISIÓN A SAN LUCAS SACATEPÉQUEZ, SACATEPÉQUEZ EL (LOS) DIA (S) 11  DE ABRIL DEL 2023 CON EL OBJETIVO DE REALIZAR EVALUACIÓN INTEGRAL DE LA NIÑA CON EXPEDIENTE CNA-DA-022-2023; SEGÚN NOMBRAMIENTO No. CNA-EM-325-2023</t>
  </si>
  <si>
    <t>VIÁTICOS POR COMISIÓN A TOTONICAPÁN, TOTONICAPÁN EL (LOS) DIA (S) 12  DE ABRIL DEL 2023 CON EL OBJETIVO DE TRANSPORTAR A PERSONAL DE SERVICIOS TÉCNICOS / PROFESIONALES PARA REALIZAR ORIENTACIÓN A PROGENITORES EN CONFLICTO CON SU PARENTALIDAD, EXPEDIENTE CNA-FB-061-2023; SEGÚN NOMBRAMIENTO No. CNA-SGYT-324-2023</t>
  </si>
  <si>
    <t>VIÁTICOS POR COMISIÓN A SAN LUCAS SACATEPÉQUEZ, SACATEPÉQUEZ EL (LOS) DIA (S) 13  DE ABRIL DEL 2023 CON EL OBJETIVO DE REALIZAR SUPERVISIÓN AL HOGAR AMOR DE PATRICIA CNA-EM-EP008-2010; SEGÚN NOMBRAMIENTO No. CNA-UACHP-133-2023</t>
  </si>
  <si>
    <t>VIÁTICOS POR COMISIÓN A SAN LUCAS SACATEPÉQUEZ, SACATEPÉQUEZ EL (LOS) DIA (S) 13  DE ABRIL DEL 2023 CON EL OBJETIVO DE REALIZAR SUPERVISIÓN AL HOGAR AMOR DE PATRICIA CNA-EM-EP008-2010; SEGÚN NOMBRAMIENTO No. CNA-UACHP-134-2023</t>
  </si>
  <si>
    <t>VIÁTICOS POR COMISIÓN A PARRAMOS, CHIMALTENANGO EL (LOS) DIA (S) 14  DE ABRIL DEL 2023 CON EL OBJETIVO DE TRANSPORTAR A PERSONAL DE LA SUBCOORDINACIÓN DE ATENCIÓN AL NIÑO PARA REALIZAR EL INICIO DE CONVIVENCIA DE CNA-DA-068-2022; SEGÚN NOMBRAMIENTO No. CNA-SGYT-331-2023</t>
  </si>
  <si>
    <t>VIÁTICOS POR COMISIÓN A JUTIAPA, JUTIAPA EL (LOS) DIA (S) 17  DE ABRIL DEL 2023 CON EL OBJETIVO DE TRANSPORTAR A PERSONAL DE LA SUBCOORDINACIÓN DE ATENCIÓN AL NIÑO PARA REALIZAR EVALUACIÓN DE CONVIVENCIA DEL NNA CON EXPEDIENTE CNA-DA-099-2022; SEGÚN NOMBRAMIENTO No. CNA-SGYT-335-2023</t>
  </si>
  <si>
    <t>VIÁTICOS POR COMISIÓN A SANTA CATARINA IXTAHUACÁN, SOLOLÁ EL (LOS) DIA (S) 31  DE MARZO DEL 2023 CON EL OBJETIVO DE REALIZAR EVALUACIÓN DE CONVIVENCIA DE NNA CON EXPEDIENTE CNA-DA-091-2022; SEGÚN NOMBRAMIENTO No. CNA-EM-322-2023</t>
  </si>
  <si>
    <t>VIÁTICOS POR COMISIÓN A SAN LUCAS SACATEPÉQUEZ, SACATEPÉQUEZ EL (LOS) DIA (S) 10  DE ABRIL DEL 2023 CON EL OBJETIVO DE TRANSPORTAR A PERSONAL DE LA SUBCOORDINACIÓN DE ATENCIÓN Y APOYO A LA FAMILIA ADOPTIVA Y EL NIÑO ADOPTADO PARA REALIZAR SEGUIMIENTO POST ADOPTIVO A LOS EXPEDIENTES CNA-DA-055-2008, CNA-DA-082-2022 Y CNA-DA-053-2022; SEGÚN NOMBRAMIENTO No. CNA-SGYT-314-2023</t>
  </si>
  <si>
    <t>VIÁTICOS POR COMISIÓN A SAN ANDRÉS XECUL, TOTONICAPÁN EL (LOS) DIA (S) 11  DE ABRIL DEL 2023 CON EL OBJETIVO DE REALIZAR EVALUACIÓN PSICOSOCIAL Y ASESORÍA A FAMILIA OPTANTE A LA ADOPCIÓN CON EXPEDIENTE CNA-AN-148-2019; SEGÚN NOMBRAMIENTO No. CNA-UFA-131-2023</t>
  </si>
  <si>
    <t>VIÁTICOS POR COMISIÓN A SAN ANDRÉS XECUL, TOTONICAPÁN EL (LOS) DIA (S) 11  DE ABRIL DEL 2023 CON EL OBJETIVO DE REALIZAR EVALUACIÓN PSICOSOCIAL Y ASESORÍA A FAMILIA OPTANTE A LA ADOPCIÓN CON EXPEDIENTE CNA-AN-148-2019; SEGÚN NOMBRAMIENTO No. CNA-UFA-132-2023</t>
  </si>
  <si>
    <t>VIÁTICOS POR COMISIÓN A SACAPULAS, QUICHÉ; ACATENANGO, CHIMALTENANGO; PASTORES, SACATEPÉQUEZ EL (LOS) DIA (S) 12 AL 14  DE ABRIL DEL 2023 CON EL OBJETIVO DE REALIZAR EVALUACIÓN PSICOSOCIAL A FAMILIAS SOLICITANTES DE ADOPCIÓN CON EXPEDIENTES CNA-AN-038-2023, CNA-AN-040-2023 Y SEGUIMIENTO POST ADOPTIVO A EXPEDIENTE CNA-DA-054-2016; SEGÚN NOMBRAMIENTO No. CNA-UFA-135-2023</t>
  </si>
  <si>
    <t>VIÁTICOS POR COMISIÓN A SACAPULAS, QUICHÉ; ACATENANGO, CHIMALTENANGO; PASTORES, SACATEPÉQUEZ EL (LOS) DIA (S) 12 AL 14  DE ABRIL DEL 2023 CON EL OBJETIVO DE REALIZAR EVALUACIÓN PSICOSOCIAL A FAMILIAS SOLICITANTES DE ADOPCIÓN CON EXPEDIENTES CNA-AN-038-2023, CNA-AN-040-2023 Y SEGUIMIENTO POST ADOPTIVO A EXPEDIENTE CNA-DA-054-2016; SEGÚN NOMBRAMIENTO No. CNA-UFA-136-2023</t>
  </si>
  <si>
    <t>VIÁTICOS POR COMISIÓN A SAN ANDRÉS XECUL, TOTONICAPÁN EL (LOS) DIA (S) 11  DE ABRIL DEL 2023 CON EL OBJETIVO DE TRANSPORTAR A PERSONAL DE LA SUBCOORDINACIÓN DE ATENCIÓN Y APOYO A LA FAMILIA ADOPTIVA Y EL NIÑO ADOPTADO PARA REALIZAR EVALUACIÓN PSICOSOCIAL Y ASESORÍA A FAMILIA OPTANTE A LA ADOPCIÓN CON EXPEDIENTE CNA-AN-148-2019; SEGÚN NOMBRAMIENTO No. CNA-SGYT-317-2023</t>
  </si>
  <si>
    <t>VIÁTICOS POR COMISIÓN A SAN LUCAS SACATEPÉQUEZ, SACATEPÉQUEZ EL (LOS) DIA (S) 11  DE ABRIL DEL 2023 CON EL OBJETIVO DE REALIZAR EVALUACIÓN INTEGRAL DE LA NIÑA CON EXPEDIENTE CNA-DA-022-2023; SEGÚN NOMBRAMIENTO No. CNA-EM-326-2023</t>
  </si>
  <si>
    <t>VIÁTICOS POR COMISIÓN A MALACATÁN, SAN MARCOS EL (LOS) DIA (S) 13  DE ABRIL DEL 2023 CON EL OBJETIVO DE TRABAJAR EN PLAN DE VIDA A FAVOR DEL ADOLESCENTE CON EXPEDIENTE CNA-DA-194-2009; SEGÚN NOMBRAMIENTO No. CNA-EM-354-2023</t>
  </si>
  <si>
    <t>VIÁTICOS POR COMISIÓN A MALACATÁN, SAN MARCOS; RETALHULEU, RETALHULEU EL (LOS) DIA (S) 13 AL 14  DE ABRIL DEL 2023 CON EL OBJETIVO DE REALIZAR EL INICIO DE CONVIVENCIA DE CNA-DA-015-2023, TRABAJAR EN PLAN DE VIDA A FAVOR DEL ADOLESCENTE CON EXPEDIENTE CNA-DA-194-2009; SEGÚN NOMBRAMIENTO No. CNA-EM-353-2023, CNA-EM-355-2023</t>
  </si>
  <si>
    <t>VIÁTICOS POR COMISIÓN A JUTIAPA, JUTIAPA EL (LOS) DIA (S) 17  DE ABRIL DEL 2023 CON EL OBJETIVO DE REALIZAR EVALUACIÓN DE CONVIVENCIA DEL NNA CON EXPEDIENTE CNA-DA-099-2022; SEGÚN NOMBRAMIENTO No. CNA-EM-360-2023</t>
  </si>
  <si>
    <t>VIÁTICOS POR COMISIÓN A SANTA LUCÍA COTZUMALGUAPA, ESCUINTLA EL (LOS) DIA (S) 19  DE ABRIL DEL 2023 CON EL OBJETIVO DE TRANSPORTAR A PERSONAL DE LA SUBCOORDINACIÓN DE ATENCIÓN Y APOYO A LA FAMILIA BIOLÓGICA PARA REALIZAR ORIENTACIÓN A MADRE BIOLÓGICA, EXPEDIENTE CNA-FB-037-2023, SEGUIMIENTO A FAMILIA AMPLIADA Y BÚSQUEDA PARA PROCESO DE ORIENTACIÓN A MADRE BIOLÓGICA DE EXPEDIENTE CNA-FB-134-2019; SEGÚN NOMBRAMIENTO No. CNA-SGYT-348-2023</t>
  </si>
  <si>
    <t>VIÁTICOS POR COMISIÓN A CONCEPCIÓN CHIQUIRICHAPA, QUETZALTENANGO; SAN LUCAS SACATEPÉQUEZ, SACATEPÉQUEZ EL (LOS) DIA (S) 19 AL 20  DE ABRIL DEL 2023 CON EL OBJETIVO DE TRANSPORTAR A PERSONAL DE LA SUBCOORDINACIÓN DE ATENCIÓN Y APOYO A LA FAMILIA ADOPTIVA Y EL NIÑO ADOPTADO PARA REALIZAR EVALUACIÓN PSICOSOCIAL Y PSICOLÓGICA A FAMILIA POSTULANTE A LA ADOPCIÓN CON EXPEDIENTE CNA-AN-039-2023, SEGUIMIENTO POST ADOPTIVO Y TALLER DE FORTALECIMIENTO DEL EXPEDIENTE CNA-DA-055-2022; SEGÚN NOMBRAMIENTO No. CNA-SGYT-349-2023</t>
  </si>
  <si>
    <t>ANTICIPO DE VIÁTICOS POR COMISIÓN A QUETZALTENANGO, QUETZALTENANGO EL (LOS) DIA (S) 26 AL 28  DE ABRIL DEL 2023 CON EL OBJETIVO DE REALIZAR REEVALUACIÓN DE LOS NIÑOS CON EXPEDIENTE CNA-DA-031-2022. REEVALUACIÓN DE LOS ADOLESCENTES CON EXPEDIENTE CNA-DA-091-2009 Y CNA-DA-022-2021. EVALUACIÓN INTEGRAL DE LA ADOLESCENTE CON EXPEDIENTE CNA-DA-016-2023; SEGÚN NOMBRAMIENTO No. CNA-EM-388-2023</t>
  </si>
  <si>
    <t>ANTICIPO DE VIÁTICOS POR COMISIÓN A SANTA LUCÍA, LA DEMOCRACIA, ESCUINTLA, ESCUINTLA; SANTO DOMINGO SUCHITEPÉQUEZ, SUCHITEPÉQUEZ; QUETZALTENANGO, QUETZALTENANGO EL (LOS) DIA (S) 25 AL 29  DE ABRIL DEL 2023 CON EL OBJETIVO DE TRASLADAR A PERSONAL DE SERVICIOS GENERALES Y TRANSPORTE Y COORDINACIÓN EQUIPO MULTIDISCIPLINARIO PARA REALIZAR BÚSQUEDA Y ORIENTACIÓN A PROGENITORES POR ORDEN JUDICAL EXPEDIENTE CNA-FB-040-2023; BÚSQUEDA Y SEGUIMIENTO A PROGENITORA EXPEDIENTE CNA-FB-036-2019; CNA-FB-028-2017; CNA-FB-054-2020, BÚSQUEDA Y ORIENTACIÓN A PROGENITORES POR ORDEN JUDICIAL EXPEDIENTE CNA-FB-040-2023; BÚSQUEDA Y SEGUIMIENTO A PROGENITORA EXPEDIENTE CNA-FB-036-2019; CNA-FB-028-2017, CNA-FB-054-2020; SEGÚN NOMBRAMIENTO No. CNA-SGYT-377-2023</t>
  </si>
  <si>
    <t>RENE ANIBAL  MELGAR MIRANDA</t>
  </si>
  <si>
    <t>VIÁTICOS POR COMISIÓN A SAN LUCAS SACATEPÉQUEZ, SACATEPÉQUEZ EL (LOS) DIA (S) 10  DE ABRIL DEL 2023 CON EL OBJETIVO DE REALIZAR SEGUIMIENTO POST ADOPTIVO A LOS EXPEDIENTES CNA-DA-055-2008, CNA-DA-082-2022 Y CNA-DA-053-2022; SEGÚN NOMBRAMIENTO No. CNA-UFA-133-2023</t>
  </si>
  <si>
    <t>VIÁTICOS POR COMISIÓN A SAN LUCAS SACATEPÉQUEZ, SACATEPÉQUEZ EL (LOS) DIA (S) 10  DE ABRIL DEL 2023 CON EL OBJETIVO DE REALIZAR SEGUIMIENTO POST ADOPTIVO A LOS EXPEDIENTES CNA-DA-055-2008, CNA-DA-082-2022 Y CNA-DA-053-2022; SEGÚN NOMBRAMIENTO No. CNA-UFA-134-2023</t>
  </si>
  <si>
    <t>VIÁTICOS POR COMISIÓN A CHIMALTENANGO, CHIMALTENANGO EL (LOS) DIA (S) 14  DE ABRIL DEL 2023 CON EL OBJETIVO DE REALIZAR REUNIÓN CON JUEZ DE CHIMALTENANGO, COMO PARTE DE LOS ACERCAMIENTOS INTERINSTITUCIONALES A FAVOR DE LA NIÑEZ GUATEMALTECA; SEGÚN NOMBRAMIENTO No. CNA-SDG-6-2023</t>
  </si>
  <si>
    <t>VIÁTICOS POR COMISIÓN A CHIMALTENANGO, CHIMALTENANGO EL (LOS) DIA (S) 14  DE ABRIL DEL 2023 CON EL OBJETIVO DE REALIZAR REUNIÓN CON JUEZ DE CHIMALTENANGO, COMO PARTE DE LOS ACERCAMIENTOS INTERINSTITUCIONALES A FAVOR DE LA NIÑEZ GUATEMALTECA; SEGÚN NOMBRAMIENTO No. CNA-DG-24-2023</t>
  </si>
  <si>
    <t>VIÁTICOS POR COMISIÓN A ZACAPA, ZACAPA EL (LOS) DIA (S) 18 AL 19  DE ABRIL DEL 2023 CON EL OBJETIVO DE REALIZAR SUPERVISIÓN AL DEPARTAMENTO DE PROTECCIÓN ESPERCIAL DE PRIMERA INFANCIA - HOGAR PÚBLICO SIN REGISTRO; SEGÚN NOMBRAMIENTO No. CNA-UACHP-141-2023</t>
  </si>
  <si>
    <t>VIÁTICOS POR COMISIÓN A ZACAPA, ZACAPA EL (LOS) DIA (S) 18 AL 19  DE ABRIL DEL 2023 CON EL OBJETIVO DE REALIZAR SUPERVISIÓN AL DEPARTAMENTO DE PROTECCIÓN ESPERCIAL DE PRIMERA INFANCIA - HOGAR PÚBLICO SIN REGISTRO; SEGÚN NOMBRAMIENTO No. CNA-UACHP-142-2023</t>
  </si>
  <si>
    <t>VIÁTICOS POR COMISIÓN A TIQUISATE ESCUINTLA EL (LOS) DIA (S) 17  DE ABRIL DEL 2023 CON EL OBJETIVO DE TRANSPORTAR A PERSONAL DE LA SUBCOORDINACIÓN DE ATENCIÓN Y APOYO A LA FAMILIA BIOLÓGICA PARA REALIZAR BÚSQUEDA PARA ORIENTACIÓN A PROGENITORES, EXPEDIENTE CNA-FB-001-2023; SEGÚN NOMBRAMIENTO No. CNA-SGYT-336-2023</t>
  </si>
  <si>
    <t>VIÁTICOS POR COMISIÓN A ZACAPA, ZACAPA EL (LOS) DIA (S) 18 AL 19  DE ABRIL DEL 2023 CON EL OBJETIVO DE TRANSPORTAR A PERSONAL DE LA UNIDAD DE AUTORIZACIÓN Y CONTROL DE HOGARES DE PROTECCIÓN Y ORGANISMOS INTERNACIONALES PARA REALIZAR SUPERVISIÓN AL DEPARTAMENTO DE PROTECCIÓN ESPERCIAL DE PRIMERA INFANCIA - HOGAR PÚBLICO SIN REGISTRO; SEGÚN NOMBRAMIENTO No. CNA-SGYT-339-2023</t>
  </si>
  <si>
    <t>VIÁTICOS POR COMISIÓN A SALAMÁ, BAJA VERAPAZ EL (LOS) DIA (S) 18  DE ABRIL DEL 2023 CON EL OBJETIVO DE TRANSPORTAR A PERSONAL DE LA SUBCOORDINACIÓN DE ATENCIÓN Y APOYO A LA FAMILIA ADOPTIVA Y EL NIÑO ADOPTADO PARA REALIZAR AUDIENCIA DE VERIFICACIÓN DE LA MEDIDA DE LOS HERMANOS CASTILLO IXPATAC; SEGÚN NOMBRAMIENTO No. CNA-SGYT-340-2023</t>
  </si>
  <si>
    <t>VIÁTICOS POR COMISIÓN A PUERTO BARRIOS, IZABAL EL (LOS) DIA (S) 19 AL 20  DE ABRIL DEL 2023 CON EL OBJETIVO DE TRANSPORTAR A PERSONAL DE LA SUBCOORDINACIÓN DE ATENCIÓN Y APOYO A LA FAMILIA ADOPTIVA Y EL NIÑO ADOPTADO PARA REALIZAR EVALUACIÓN PSICOSOCIAL Y PSICOLÓGICA DE ACUERDO CON EL EXPEDIENTE CNA-AN-123-2018; SEGÚN NOMBRAMIENTO No. CNA-SGYT-345-2023</t>
  </si>
  <si>
    <t>VIÁTICOS POR COMISIÓN A JOCOTENANGO, SACATEPÉQUEZ EL (LOS) DIA (S) 20  DE ABRIL DEL 2023 CON EL OBJETIVO DE TRANSPORTAR A PERSONAL DE LA SUBCOORDINACIÓN DE ATENCIÓN AL NIÑO PARA REALIZAR EVALUACIÓN DE CONVIVENCIA DE LA NIÑA CON ADOPTABILIDAD CNA-DA-066-2022; SEGÚN NOMBRAMIENTO No. CNA-SGYT-351-2023</t>
  </si>
  <si>
    <t>VIÁTICOS POR COMISIÓN A PALÍN, ESCUINTLA EL (LOS) DIA (S) 21  DE ABRIL DEL 2023 CON EL OBJETIVO DE TRANSPORTAR A PERSONAL DE LA SUBCOORDINACIÓN DE ATENCIÓN Y APOYO A LA FAMILIA BIOLÓGICA PARA REALIZAR REALIZAR EVALUACIÓN PSICOSOCIAL Y ASESORÍA A FAMILIA POSTULANTE A LA ADOPCIÓN CON EXPEDIENTE CNA-AN-028-2023; SEGÚN NOMBRAMIENTO No. CNA-SGYT-354-2023</t>
  </si>
  <si>
    <t>VIÁTICOS POR COMISIÓN A SAN VICENTE PACAYA, ESCUINTLA EL (LOS) DIA (S)  25  DE ABRIL DEL 2023 CON EL OBJETIVO DE TRANSPORTAR A PERSONAL DE LA SUBCOORDINACIÓN DE ATENCIÓN Y APOYO A LA FAMILIA BIOLÓGICA PARA REALIZAR BÚSQUEDA DE ORÍGENES CNA-BO-004-2023; SEGÚN NOMBRAMIENTO No. CNA-SGYT-367-2023</t>
  </si>
  <si>
    <t>VIÁTICOS POR COMISIÓN A CAMOTÁN, CHIQUIMULA EL (LOS) DIA (S) AL 25  DE ABRIL DEL 2023 CON EL OBJETIVO DE TRANSPORTAR A PERSONAL DE LA SUBCOORDINACIÓN DE ATENCIÓN AL NIÑO PARA REALIZAR PRIMER ENCUENTRO DE CNA-DA-006-2023; SEGÚN NOMBRAMIENTO No. CNA-SGYT-363-2023</t>
  </si>
  <si>
    <t>VIÁTICOS POR COMISIÓN A RÍO HONDO, ZACAPA; EL ESTOR, IZABAL EL (LOS) DIA (S) 12 AL 14  DE ABRIL DEL 2023 CON EL OBJETIVO DE REALIZAR SUPERVISIÓN A HOGARES: CENTRO DE NECESIDADES ESPECIALES KELLY´S HOUSE CNA-EM-EP007-2021 Y HOGAR AGUA AZUL CNA-EM-EP-001-2018; SEGÚN NOMBRAMIENTO No. CNA-UACHP-129-2023</t>
  </si>
  <si>
    <t>VIÁTICOS POR COMISIÓN A RÍO HONDO, ZACAPA; EL ESTOR, IZABAL EL (LOS) DIA (S) 12 AL 14  DE ABRIL DEL 2023 CON EL OBJETIVO DE REALIZAR SUPERVISIÓN A HOGARES: CENTRO DE NECESIDADES ESPECIALES KELLY´S HOUSE CNA-EM-EP007-2021 Y HOGAR AGUA AZUL CNA-EM-EP-001-2018; SEGÚN NOMBRAMIENTO No. CNA-UACHP-130-2023</t>
  </si>
  <si>
    <t>VIÁTICOS POR COMISIÓN A LA ESPERANZA, QUETZALTENANGO EL (LOS) DIA (S) 13  DE ABRIL DEL 2023 CON EL OBJETIVO DE REALIZAR EVALUACIÓN DE CONVIVENCIA DE LA NIÑA CON EXPEDIENTE CNA-DA-001-2023; SEGÚN NOMBRAMIENTO No. CNA-EM-347-2023</t>
  </si>
  <si>
    <t>VIÁTICOS POR COMISIÓN A ZACAPA, ZACAPA EL (LOS) DIA (S) 18 AL 19  DE ABRIL DEL 2023 CON EL OBJETIVO DE REALIZAR SUPERVISIÓN AL DEPARTAMENTO DE PROTECCIÓN ESPERCIAL DE PRIMERA INFANCIA - HOGAR PÚBLICO SIN REGISTRO; SEGÚN NOMBRAMIENTO No. CNA-UACHP-140-2023</t>
  </si>
  <si>
    <t>VIÁTICOS POR COMISIÓN A TIQUISATE ESCUINTLA EL (LOS) DIA (S) 17  DE ABRIL DEL 2023 CON EL OBJETIVO DE REALIZAR BÚSQUEDA PARA ORIENTACIÓN A PROGENITORES, EXPEDIENTE CNA-FB-001-2023; SEGÚN NOMBRAMIENTO No. CNA-SUFB-123-2023</t>
  </si>
  <si>
    <t>VIÁTICOS POR COMISIÓN A CONCEPCIÓN CHIQUIRICHAPA, QUETZALTENANGO; SAN LUCAS SACATEPÉQUEZ, SACATEPÉQUEZ EL (LOS) DIA (S) 19 AL 20  DE ABRIL DEL 2023 CON EL OBJETIVO DE REALIZAR EVALUACIÓN PSICOSOCIAL Y PSICOLÓGICA A FAMILIA POSTULANTE A LA ADOPCIÓN CON EXPEDIENTE CNA-AN-039-2023, SEGUIMIENTO POST ADOPTIVO Y TALLER DE FORTALECIMIENTO DEL EXPEDIENTE CNA-DA-055-2022; SEGÚN NOMBRAMIENTO No. CNA-UFA-141-2023</t>
  </si>
  <si>
    <t>VIÁTICOS POR COMISIÓN A CONCEPCIÓN CHIQUIRICHAPA, QUETZALTENANGO; SAN LUCAS SACATEPÉQUEZ, SACATEPÉQUEZ EL (LOS) DIA (S) 19 AL 20  DE ABRIL DEL 2023 CON EL OBJETIVO DE REALIZAR EVALUACIÓN PSICOSOCIAL Y PSICOLÓGICA A FAMILIA POSTULANTE A LA ADOPCIÓN CON EXPEDIENTE CNA-AN-039-2023, SEGUIMIENTO POST ADOPTIVO Y TALLER DE FORTALECIMIENTO DEL EXPEDIENTE CNA-DA-055-2022; SEGÚN NOMBRAMIENTO No. CNA-UFA-142-2023</t>
  </si>
  <si>
    <t>VIÁTICOS POR COMISIÓN A SAN VICENTE PACAYA, ESCUINTLA EL (LOS) DIA (S) 24  DE ABRIL DEL 2023 CON EL OBJETIVO DE TRANSPORTAR A PERSONAL DE LA SUBCOORDINACIÓN DE ATENCIÓN Y APOYO A LA FAMILIA BIOLÓGICA Y SERVICIOS TÉCNICOS / PROFESIONALES PARA REALIZAR BÚSQUEDA DEL PROGENITOR PARA ORIENTACIÓN. TOMA DE HUELLAS PLANTARES Y PALMARES A NNA. DILIGENCIA EN MUNICIPALIDAD DE SAN VICENTE PACAYA, BÚSQUEDA DE PROGENITOR PARA ORIENTACIÓN, TOMA DE HUELLAS DACTILARES Y PLANTARES A NNA Y; DILIGENCIA EN MUNICIPALIDAD DE SAN VICENTE PACAYA; SEGÚN NOMBRAMIENTO No. CNA-SGYT-356-2023</t>
  </si>
  <si>
    <t>VIÁTICOS POR COMISIÓN A MATAQUESCUINTLA, JALAPA EL (LOS) DIA (S) 24  DE ABRIL DEL 2023 CON EL OBJETIVO DE REALIZAR SEGUIMIENTO Y TALLER DE FOTALECIMIENTO POST ADOPTIVO DE CONFORMIDAD CON LOS EXPEDIENTE CNA-DA-052-2021; CNA-DA-055-2019; CNA-DA-004-2013; SEGÚN NOMBRAMIENTO No. CNA-UFA-151-2023</t>
  </si>
  <si>
    <t>VIÁTICOS POR COMISIÓN A MATAQUESCUINTLA, JALAPA EL (LOS) DIA (S) 24  DE ABRIL DEL 2023 CON EL OBJETIVO DE TRANSPORTAR A PERSONAL DE LA SUBCOORDINACIÓN DE ATENCIÓN Y APOYO A LA FAMILIA ADOPTIVA Y EL NIÑO ADOPTADO PARA REALIZAR SEGUIMIENTO Y TALLER DE FOTALECIMIENTO POST ADOPTIVO DE CONFORMIDAD CON LOS EXPEDIENTE CNA-DA-052-2021; CNA-DA-055-2019; CNA-DA-004-2013; SEGÚN NOMBRAMIENTO No. CNA-SGYT-359-2023</t>
  </si>
  <si>
    <t>VIÁTICOS POR COMISIÓN A CAMOTÁN, CHIQUIMULA EL (LOS) DIA (S) 25  DE ABRIL DEL 2023 CON EL OBJETIVO DE TRANSPORTAR A PERSONAL DE LA SUBCOORDINACIÓN DE ATENCIÓN Y APOYO A LA FAMILIA BIOLÓGICA PARA REALIZAR PRIMER ENCUENTRO DE CNA-DA-006-2023; SEGÚN NOMBRAMIENTO No. CNA-SGYT-364-2023</t>
  </si>
  <si>
    <t>VIÁTICOS POR COMISIÓN A LA ESPERANZA, QUETZALTENANGO EL (LOS) DIA (S) 27  DE ABRIL DEL 2023 CON EL OBJETIVO DE TRANSPORTAR A PERSONAL DE LA SUBCOORDINACIÓN DE ATENCIÓN AL NIÑO PARA REALIZAR EVALUACIÓN INTEGRAL DE ADOLESCENTE CON EXPEDIENTE CNA-DA-016-2023; SEGÚN NOMBRAMIENTO No. CNA-SGYT-384-2023</t>
  </si>
  <si>
    <t>REALIZAR BÚSQUEDA PARA ORIENTACIÓN A PROGENITORES EXPEDIENTE CNA-FB-061-2023</t>
  </si>
  <si>
    <t>Se incluye en el presente listado el reconocimiento de gastos por servicios prestado a personal contratado bajo el renglón presupuestario 029, correspondiente al mes de abril 2023</t>
  </si>
  <si>
    <t>RG-L 127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</si>
</sst>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43" formatCode="_-* #,##0.00_-;\-* #,##0.00_-;_-* &quot;-&quot;??_-;_-@_-"/>
    <numFmt numFmtId="164" formatCode="_-* #,##0.00\ &quot;Q&quot;_-;\-* #,##0.00\ &quot;Q&quot;_-;_-* &quot;-&quot;??\ &quot;Q&quot;_-;_-@_-"/>
    <numFmt numFmtId="165" formatCode="_-[$Q-100A]* #,##0.00_-;\-[$Q-100A]* #,##0.00_-;_-[$Q-100A]* &quot;-&quot;??_-;_-@_-"/>
    <numFmt numFmtId="166" formatCode="&quot;Q&quot;#,##0.00"/>
    <numFmt numFmtId="167" formatCode="_-* #,##0.00\ _€_-;\-* #,##0.00\ _€_-;_-* &quot;-&quot;??\ _€_-;_-@_-"/>
    <numFmt numFmtId="168" formatCode="_-* #,##0.00\ _Q_-;\-* #,##0.00\ _Q_-;_-* &quot;-&quot;??\ _Q_-;_-@_-"/>
    <numFmt numFmtId="169" formatCode="_([$€-2]* #,##0.00_);_([$€-2]* \(#,##0.00\);_([$€-2]* &quot;-&quot;??_)"/>
  </numFmts>
  <fonts count="22" x14ac:knownFonts="1">
    <font>
      <sz val="11"/>
      <color theme="1"/>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b/>
      <sz val="12"/>
      <name val="Calibri"/>
      <family val="2"/>
      <scheme val="minor"/>
    </font>
    <font>
      <sz val="9"/>
      <name val="Arial"/>
      <family val="2"/>
    </font>
    <font>
      <sz val="10"/>
      <color theme="1"/>
      <name val="Arial"/>
      <family val="2"/>
    </font>
    <font>
      <sz val="10"/>
      <color theme="1"/>
      <name val="Century Gothic"/>
      <family val="2"/>
    </font>
    <font>
      <sz val="8"/>
      <color theme="1"/>
      <name val="Century Gothic"/>
      <family val="2"/>
    </font>
    <font>
      <sz val="10"/>
      <color indexed="56"/>
      <name val="Arial"/>
      <family val="2"/>
    </font>
    <font>
      <sz val="9"/>
      <color theme="1"/>
      <name val="Century Gothic"/>
      <family val="2"/>
    </font>
    <font>
      <sz val="10"/>
      <name val="Century Gothic"/>
      <family val="2"/>
    </font>
    <font>
      <sz val="11"/>
      <color theme="1"/>
      <name val="Calibri"/>
      <family val="2"/>
      <scheme val="minor"/>
    </font>
    <font>
      <sz val="10"/>
      <name val="Arial"/>
      <family val="2"/>
    </font>
    <font>
      <sz val="10"/>
      <name val="Arial"/>
      <family val="2"/>
    </font>
    <font>
      <sz val="11"/>
      <color indexed="8"/>
      <name val="Calibri"/>
      <family val="2"/>
    </font>
    <font>
      <sz val="8"/>
      <color theme="1"/>
      <name val="Calibri"/>
      <family val="2"/>
      <scheme val="minor"/>
    </font>
    <font>
      <b/>
      <sz val="8"/>
      <color theme="1"/>
      <name val="Calibri"/>
      <family val="2"/>
      <scheme val="minor"/>
    </font>
    <font>
      <b/>
      <sz val="9"/>
      <name val="Arial"/>
      <family val="2"/>
    </font>
    <font>
      <b/>
      <sz val="9"/>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92">
    <xf numFmtId="0" fontId="0" fillId="0" borderId="0"/>
    <xf numFmtId="0" fontId="15" fillId="0" borderId="0"/>
    <xf numFmtId="0" fontId="14" fillId="0" borderId="0"/>
    <xf numFmtId="168" fontId="17" fillId="0" borderId="0" applyFont="0" applyFill="0" applyBorder="0" applyAlignment="0" applyProtection="0"/>
    <xf numFmtId="9" fontId="17" fillId="0" borderId="0" applyFont="0" applyFill="0" applyBorder="0" applyAlignment="0" applyProtection="0"/>
    <xf numFmtId="0" fontId="14" fillId="0" borderId="0"/>
    <xf numFmtId="167" fontId="17" fillId="0" borderId="0" applyFont="0" applyFill="0" applyBorder="0" applyAlignment="0" applyProtection="0"/>
    <xf numFmtId="0" fontId="14" fillId="0" borderId="0"/>
    <xf numFmtId="0" fontId="14" fillId="0" borderId="0"/>
    <xf numFmtId="167" fontId="17" fillId="0" borderId="0" applyFont="0" applyFill="0" applyBorder="0" applyAlignment="0" applyProtection="0"/>
    <xf numFmtId="168" fontId="1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69" fontId="1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6" fillId="0" borderId="0"/>
    <xf numFmtId="0" fontId="14" fillId="0" borderId="0"/>
    <xf numFmtId="0" fontId="16" fillId="0" borderId="0"/>
    <xf numFmtId="0" fontId="14" fillId="0" borderId="0"/>
    <xf numFmtId="0" fontId="14" fillId="0" borderId="0"/>
    <xf numFmtId="0" fontId="14" fillId="0" borderId="0"/>
    <xf numFmtId="0" fontId="14" fillId="0" borderId="0"/>
    <xf numFmtId="43" fontId="17" fillId="0" borderId="0" applyFont="0" applyFill="0" applyBorder="0" applyAlignment="0" applyProtection="0"/>
    <xf numFmtId="0" fontId="14" fillId="0" borderId="0"/>
    <xf numFmtId="0" fontId="14" fillId="0" borderId="0"/>
    <xf numFmtId="0" fontId="16" fillId="0" borderId="0"/>
    <xf numFmtId="0" fontId="14" fillId="0" borderId="0"/>
    <xf numFmtId="0" fontId="14" fillId="0" borderId="0"/>
    <xf numFmtId="43" fontId="17" fillId="0" borderId="0" applyFont="0" applyFill="0" applyBorder="0" applyAlignment="0" applyProtection="0"/>
    <xf numFmtId="0" fontId="14" fillId="0" borderId="0"/>
    <xf numFmtId="0" fontId="14" fillId="0" borderId="0"/>
    <xf numFmtId="0" fontId="14"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4" fillId="0" borderId="0"/>
    <xf numFmtId="0" fontId="14" fillId="0" borderId="0"/>
    <xf numFmtId="0" fontId="14" fillId="0" borderId="0"/>
    <xf numFmtId="0" fontId="14" fillId="0" borderId="0"/>
    <xf numFmtId="0" fontId="16" fillId="0" borderId="0"/>
    <xf numFmtId="0" fontId="14" fillId="0" borderId="0"/>
    <xf numFmtId="0" fontId="14" fillId="0" borderId="0"/>
    <xf numFmtId="0" fontId="16"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6" fillId="0" borderId="0" applyFont="0" applyFill="0" applyBorder="0" applyAlignment="0" applyProtection="0"/>
    <xf numFmtId="44" fontId="16" fillId="0" borderId="0" applyFont="0" applyFill="0" applyBorder="0" applyAlignment="0" applyProtection="0"/>
    <xf numFmtId="0" fontId="14"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4" fillId="0" borderId="0"/>
    <xf numFmtId="0" fontId="14" fillId="0" borderId="0"/>
    <xf numFmtId="0" fontId="14"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17" fillId="0" borderId="0" applyFont="0" applyFill="0" applyBorder="0" applyAlignment="0" applyProtection="0"/>
    <xf numFmtId="0" fontId="14" fillId="0" borderId="0"/>
    <xf numFmtId="0" fontId="14" fillId="0" borderId="0"/>
    <xf numFmtId="0" fontId="14" fillId="0" borderId="0"/>
    <xf numFmtId="0" fontId="14" fillId="0" borderId="0"/>
    <xf numFmtId="43" fontId="17" fillId="0" borderId="0" applyFont="0" applyFill="0" applyBorder="0" applyAlignment="0" applyProtection="0"/>
    <xf numFmtId="0" fontId="14" fillId="0" borderId="0"/>
    <xf numFmtId="0" fontId="14" fillId="0" borderId="0"/>
    <xf numFmtId="0" fontId="14"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6" fillId="0" borderId="0" applyFont="0" applyFill="0" applyBorder="0" applyAlignment="0" applyProtection="0"/>
    <xf numFmtId="0" fontId="14"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cellStyleXfs>
  <cellXfs count="79">
    <xf numFmtId="0" fontId="0" fillId="0" borderId="0" xfId="0"/>
    <xf numFmtId="0" fontId="2" fillId="0" borderId="0" xfId="0" applyFont="1" applyAlignment="1">
      <alignment vertical="center"/>
    </xf>
    <xf numFmtId="0" fontId="0" fillId="0" borderId="0" xfId="0" applyAlignment="1">
      <alignment wrapText="1"/>
    </xf>
    <xf numFmtId="165" fontId="0" fillId="0" borderId="0" xfId="0" applyNumberFormat="1"/>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165" fontId="0" fillId="0" borderId="0" xfId="0" applyNumberFormat="1" applyAlignment="1">
      <alignment vertical="center"/>
    </xf>
    <xf numFmtId="0" fontId="0" fillId="0" borderId="9" xfId="0" applyBorder="1"/>
    <xf numFmtId="165" fontId="0" fillId="0" borderId="10" xfId="0" applyNumberFormat="1" applyBorder="1" applyAlignment="1">
      <alignment vertical="center"/>
    </xf>
    <xf numFmtId="0" fontId="0" fillId="0" borderId="12" xfId="0" applyBorder="1"/>
    <xf numFmtId="0" fontId="0" fillId="0" borderId="11" xfId="0" applyBorder="1"/>
    <xf numFmtId="0" fontId="0" fillId="0" borderId="9" xfId="0" applyBorder="1" applyAlignment="1">
      <alignment wrapText="1"/>
    </xf>
    <xf numFmtId="165" fontId="0" fillId="0" borderId="13" xfId="0" applyNumberFormat="1" applyBorder="1" applyAlignment="1">
      <alignment vertical="center"/>
    </xf>
    <xf numFmtId="0" fontId="6" fillId="0" borderId="12" xfId="0" applyFont="1" applyBorder="1" applyAlignment="1">
      <alignment horizontal="left"/>
    </xf>
    <xf numFmtId="0" fontId="1" fillId="0" borderId="0" xfId="0" applyFont="1"/>
    <xf numFmtId="0" fontId="7" fillId="2" borderId="1" xfId="0" applyFont="1" applyFill="1" applyBorder="1" applyAlignment="1">
      <alignment vertical="center" wrapText="1"/>
    </xf>
    <xf numFmtId="4" fontId="7" fillId="2" borderId="1" xfId="0" applyNumberFormat="1" applyFont="1" applyFill="1" applyBorder="1" applyAlignment="1">
      <alignment horizontal="justify" vertical="center" wrapText="1"/>
    </xf>
    <xf numFmtId="14" fontId="7" fillId="2" borderId="4" xfId="0" applyNumberFormat="1" applyFont="1" applyFill="1" applyBorder="1" applyAlignment="1">
      <alignment horizontal="center" vertical="center"/>
    </xf>
    <xf numFmtId="0" fontId="7" fillId="2" borderId="7" xfId="0" applyFont="1" applyFill="1" applyBorder="1" applyAlignment="1">
      <alignment vertical="center" wrapText="1"/>
    </xf>
    <xf numFmtId="165" fontId="4" fillId="0" borderId="5" xfId="0" applyNumberFormat="1" applyFont="1" applyBorder="1" applyAlignment="1">
      <alignment vertical="center"/>
    </xf>
    <xf numFmtId="165" fontId="4" fillId="0" borderId="3" xfId="0" applyNumberFormat="1" applyFont="1" applyBorder="1" applyAlignment="1">
      <alignment vertical="center"/>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vertical="center"/>
    </xf>
    <xf numFmtId="0" fontId="0" fillId="0" borderId="0" xfId="0" applyAlignment="1">
      <alignment horizontal="left" vertical="center" wrapText="1"/>
    </xf>
    <xf numFmtId="14" fontId="5" fillId="0" borderId="8" xfId="0" applyNumberFormat="1" applyFont="1" applyBorder="1" applyAlignment="1">
      <alignment horizontal="center" vertical="center"/>
    </xf>
    <xf numFmtId="4" fontId="5" fillId="0" borderId="7" xfId="0" applyNumberFormat="1" applyFont="1" applyBorder="1" applyAlignment="1">
      <alignment horizontal="center" vertical="center" wrapText="1"/>
    </xf>
    <xf numFmtId="0" fontId="8" fillId="2" borderId="0" xfId="0" applyFont="1" applyFill="1"/>
    <xf numFmtId="0" fontId="8" fillId="2" borderId="0" xfId="0" applyFont="1" applyFill="1" applyAlignment="1">
      <alignment horizontal="center"/>
    </xf>
    <xf numFmtId="166" fontId="9" fillId="2" borderId="0" xfId="0" applyNumberFormat="1" applyFont="1" applyFill="1" applyAlignment="1">
      <alignment horizontal="center" vertical="center"/>
    </xf>
    <xf numFmtId="0" fontId="10" fillId="2" borderId="0" xfId="0" applyFont="1" applyFill="1" applyAlignment="1">
      <alignment vertical="center"/>
    </xf>
    <xf numFmtId="0" fontId="11" fillId="2" borderId="0" xfId="0" applyFont="1" applyFill="1" applyAlignment="1">
      <alignment vertical="top"/>
    </xf>
    <xf numFmtId="0" fontId="12" fillId="2" borderId="0" xfId="0" applyFont="1" applyFill="1" applyAlignment="1">
      <alignment vertical="center"/>
    </xf>
    <xf numFmtId="0" fontId="9" fillId="2" borderId="0" xfId="0" applyFont="1" applyFill="1" applyAlignment="1">
      <alignment horizontal="center"/>
    </xf>
    <xf numFmtId="0" fontId="13" fillId="2" borderId="0" xfId="0" applyFont="1" applyFill="1" applyAlignment="1">
      <alignment horizontal="center" vertical="center"/>
    </xf>
    <xf numFmtId="0" fontId="8" fillId="2" borderId="0" xfId="0" applyFont="1" applyFill="1" applyAlignment="1">
      <alignment vertical="center"/>
    </xf>
    <xf numFmtId="165" fontId="1" fillId="0" borderId="0" xfId="0" applyNumberFormat="1" applyFont="1"/>
    <xf numFmtId="0" fontId="8" fillId="2" borderId="0" xfId="0" applyFont="1" applyFill="1" applyAlignment="1">
      <alignment horizontal="center" vertical="center"/>
    </xf>
    <xf numFmtId="0" fontId="0" fillId="0" borderId="12" xfId="0" applyBorder="1" applyAlignment="1">
      <alignment horizontal="left"/>
    </xf>
    <xf numFmtId="0" fontId="1" fillId="0" borderId="17" xfId="0" applyFont="1" applyBorder="1" applyAlignment="1">
      <alignment horizontal="center" vertical="center" wrapText="1"/>
    </xf>
    <xf numFmtId="4" fontId="7" fillId="2" borderId="19" xfId="0" applyNumberFormat="1" applyFont="1" applyFill="1" applyBorder="1" applyAlignment="1">
      <alignment horizontal="justify" vertical="center" wrapText="1"/>
    </xf>
    <xf numFmtId="165" fontId="4" fillId="0" borderId="20" xfId="0" applyNumberFormat="1" applyFont="1" applyBorder="1" applyAlignment="1">
      <alignment vertical="center"/>
    </xf>
    <xf numFmtId="0" fontId="18" fillId="0" borderId="0" xfId="0" applyFont="1"/>
    <xf numFmtId="14" fontId="7" fillId="2" borderId="18" xfId="0" applyNumberFormat="1" applyFont="1" applyFill="1" applyBorder="1" applyAlignment="1">
      <alignment horizontal="center" vertical="center"/>
    </xf>
    <xf numFmtId="0" fontId="7" fillId="2" borderId="21" xfId="0" applyFont="1" applyFill="1" applyBorder="1" applyAlignment="1">
      <alignment vertical="center" wrapText="1"/>
    </xf>
    <xf numFmtId="14" fontId="7" fillId="2" borderId="22" xfId="0" applyNumberFormat="1" applyFont="1" applyFill="1" applyBorder="1" applyAlignment="1">
      <alignment horizontal="center" vertical="center"/>
    </xf>
    <xf numFmtId="0" fontId="7" fillId="2" borderId="19" xfId="0" applyFont="1" applyFill="1" applyBorder="1" applyAlignment="1">
      <alignment vertical="center" wrapText="1"/>
    </xf>
    <xf numFmtId="4" fontId="20" fillId="2" borderId="1" xfId="0" applyNumberFormat="1" applyFont="1" applyFill="1" applyBorder="1" applyAlignment="1">
      <alignment horizontal="justify" vertical="center" wrapText="1"/>
    </xf>
    <xf numFmtId="165" fontId="3" fillId="0" borderId="5" xfId="0" applyNumberFormat="1" applyFont="1" applyBorder="1" applyAlignment="1">
      <alignment vertical="center"/>
    </xf>
    <xf numFmtId="4" fontId="20" fillId="2" borderId="19" xfId="0" applyNumberFormat="1" applyFont="1" applyFill="1" applyBorder="1" applyAlignment="1">
      <alignment horizontal="justify" vertical="center" wrapText="1"/>
    </xf>
    <xf numFmtId="165" fontId="3" fillId="0" borderId="20" xfId="0" applyNumberFormat="1" applyFont="1" applyBorder="1" applyAlignment="1">
      <alignment vertical="center"/>
    </xf>
    <xf numFmtId="0" fontId="21" fillId="0" borderId="2" xfId="0" applyFont="1" applyBorder="1" applyAlignment="1">
      <alignment horizontal="center"/>
    </xf>
    <xf numFmtId="14" fontId="5" fillId="0" borderId="23" xfId="0" applyNumberFormat="1" applyFont="1" applyBorder="1" applyAlignment="1">
      <alignment horizontal="center" vertical="center"/>
    </xf>
    <xf numFmtId="0" fontId="7" fillId="2" borderId="24" xfId="0" applyFont="1" applyFill="1" applyBorder="1" applyAlignment="1">
      <alignment vertical="center" wrapText="1"/>
    </xf>
    <xf numFmtId="4" fontId="5" fillId="0" borderId="25" xfId="0" applyNumberFormat="1" applyFont="1" applyBorder="1" applyAlignment="1">
      <alignment horizontal="center" vertical="center" wrapText="1"/>
    </xf>
    <xf numFmtId="165" fontId="3" fillId="0" borderId="26" xfId="0" applyNumberFormat="1" applyFont="1" applyBorder="1" applyAlignment="1">
      <alignment vertical="center"/>
    </xf>
    <xf numFmtId="0" fontId="7" fillId="2" borderId="27" xfId="0" applyFont="1" applyFill="1" applyBorder="1" applyAlignment="1">
      <alignment vertical="center" wrapText="1"/>
    </xf>
    <xf numFmtId="4" fontId="7" fillId="2" borderId="28" xfId="0" applyNumberFormat="1" applyFont="1" applyFill="1" applyBorder="1" applyAlignment="1">
      <alignment horizontal="justify" vertical="center" wrapText="1"/>
    </xf>
    <xf numFmtId="165" fontId="4" fillId="0" borderId="28" xfId="0" applyNumberFormat="1" applyFont="1" applyBorder="1" applyAlignment="1">
      <alignment vertical="center" wrapText="1"/>
    </xf>
    <xf numFmtId="43" fontId="0" fillId="0" borderId="29" xfId="191" applyFont="1" applyBorder="1"/>
    <xf numFmtId="4" fontId="20" fillId="2" borderId="21" xfId="0" applyNumberFormat="1" applyFont="1" applyFill="1" applyBorder="1" applyAlignment="1">
      <alignment horizontal="justify" vertical="center" wrapText="1"/>
    </xf>
    <xf numFmtId="165" fontId="3" fillId="0" borderId="3" xfId="0" applyNumberFormat="1" applyFont="1" applyBorder="1" applyAlignment="1">
      <alignment vertical="center"/>
    </xf>
    <xf numFmtId="14" fontId="7" fillId="2" borderId="8" xfId="0" applyNumberFormat="1" applyFont="1" applyFill="1" applyBorder="1" applyAlignment="1">
      <alignment horizontal="center" vertical="center"/>
    </xf>
    <xf numFmtId="4" fontId="20" fillId="2" borderId="7" xfId="0" applyNumberFormat="1" applyFont="1" applyFill="1" applyBorder="1" applyAlignment="1">
      <alignment horizontal="justify" vertical="center" wrapText="1"/>
    </xf>
    <xf numFmtId="0" fontId="8" fillId="2" borderId="0" xfId="0" applyFont="1" applyFill="1" applyAlignment="1">
      <alignment horizontal="center"/>
    </xf>
    <xf numFmtId="0" fontId="2" fillId="0" borderId="12" xfId="0" applyFont="1" applyBorder="1" applyAlignment="1">
      <alignment horizontal="center"/>
    </xf>
    <xf numFmtId="0" fontId="2" fillId="0" borderId="0" xfId="0" applyFont="1" applyAlignment="1">
      <alignment horizontal="center"/>
    </xf>
    <xf numFmtId="0" fontId="2" fillId="0" borderId="10" xfId="0" applyFont="1" applyBorder="1" applyAlignment="1">
      <alignment horizontal="center"/>
    </xf>
    <xf numFmtId="0" fontId="2" fillId="0" borderId="12" xfId="0" applyFont="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8" fillId="2" borderId="0" xfId="0" applyFont="1" applyFill="1" applyAlignment="1">
      <alignment horizontal="left" vertical="center"/>
    </xf>
    <xf numFmtId="0" fontId="8" fillId="2" borderId="0" xfId="0" applyFont="1" applyFill="1" applyAlignment="1">
      <alignment horizontal="center" vertical="center"/>
    </xf>
    <xf numFmtId="0" fontId="8" fillId="2" borderId="0" xfId="0" applyFont="1" applyFill="1" applyAlignment="1">
      <alignment horizontal="center" vertical="top"/>
    </xf>
    <xf numFmtId="0" fontId="0" fillId="0" borderId="12" xfId="0" applyBorder="1" applyAlignment="1">
      <alignment horizontal="left" wrapText="1"/>
    </xf>
    <xf numFmtId="0" fontId="0" fillId="0" borderId="0" xfId="0" applyAlignment="1">
      <alignment horizontal="left" wrapText="1"/>
    </xf>
    <xf numFmtId="0" fontId="0" fillId="0" borderId="10" xfId="0" applyBorder="1" applyAlignment="1">
      <alignment horizontal="left" wrapText="1"/>
    </xf>
  </cellXfs>
  <cellStyles count="192">
    <cellStyle name="Euro" xfId="16" xr:uid="{84AA4FBE-0411-48D5-ACF9-4E40B8D36130}"/>
    <cellStyle name="Millares" xfId="191" builtinId="3"/>
    <cellStyle name="Millares 2" xfId="3" xr:uid="{1DD4F770-7187-4C61-B4A3-852F03817FA6}"/>
    <cellStyle name="Millares 2 2" xfId="31" xr:uid="{9FF9320B-7807-46A6-988B-32BA4D2EC589}"/>
    <cellStyle name="Millares 2 2 2" xfId="41" xr:uid="{CA39932A-EC18-419B-B114-41A19D5EC0F4}"/>
    <cellStyle name="Millares 2 2 2 2" xfId="134" xr:uid="{93C4B2F6-53A2-4F9C-95C3-9B7B6A7ADF4C}"/>
    <cellStyle name="Millares 2 2 3" xfId="73" xr:uid="{9F9C2250-EFE6-4F39-8640-DA32D1CF2F75}"/>
    <cellStyle name="Millares 2 2 3 2" xfId="162" xr:uid="{7562D06D-481C-40E7-AEDB-6B38BC965B06}"/>
    <cellStyle name="Millares 2 2 4" xfId="125" xr:uid="{BB5C5009-801D-48BE-B08B-765FF8C9AAA8}"/>
    <cellStyle name="Millares 2 3" xfId="37" xr:uid="{B1A5E33D-4654-4655-9E71-732BDA300BBC}"/>
    <cellStyle name="Millares 2 3 2" xfId="42" xr:uid="{6C57C44A-9AB6-4549-B21D-2B1D0B42F404}"/>
    <cellStyle name="Millares 2 3 2 2" xfId="135" xr:uid="{C04A81A3-EDBB-47D0-8BBD-13476E82CB9F}"/>
    <cellStyle name="Millares 2 3 3" xfId="74" xr:uid="{8A2D6252-6DC0-4E8F-9283-E0A2C3364157}"/>
    <cellStyle name="Millares 2 3 3 2" xfId="163" xr:uid="{F33F7E02-656E-4873-9461-F844B0C3C0BB}"/>
    <cellStyle name="Millares 2 3 4" xfId="130" xr:uid="{46917628-BDEA-4AA9-A8C4-4FBDE697F81D}"/>
    <cellStyle name="Millares 2 4" xfId="69" xr:uid="{434E2878-2137-40CA-B674-C37C6AE593DB}"/>
    <cellStyle name="Millares 2 4 2" xfId="75" xr:uid="{A0E129A3-5510-45F1-AB08-2ECB84C75987}"/>
    <cellStyle name="Millares 2 4 3" xfId="159" xr:uid="{EE5A66DD-7304-473A-99E7-E8BBE4B364B7}"/>
    <cellStyle name="Millares 2 5" xfId="72" xr:uid="{0FB8F900-FDC2-44D6-85E1-491FC94E38D0}"/>
    <cellStyle name="Millares 2 5 2" xfId="161" xr:uid="{1F5D99FC-C3C1-4326-A311-B51CF3309C01}"/>
    <cellStyle name="Millares 3" xfId="6" xr:uid="{7D647ED8-9603-4A3C-8D7E-761857018852}"/>
    <cellStyle name="Millares 3 2" xfId="9" xr:uid="{8D9A0937-F9C0-4305-B1C9-D9687BD943AC}"/>
    <cellStyle name="Millares 3 2 2" xfId="18" xr:uid="{3F52A1D8-21E5-4E0D-BF94-5BEDAB7338D9}"/>
    <cellStyle name="Millares 3 2 2 2" xfId="43" xr:uid="{D1F2E08B-7552-486A-8D43-DBF3363BB02C}"/>
    <cellStyle name="Millares 3 2 2 2 2" xfId="136" xr:uid="{7D8F4E52-45FC-41FB-80A4-804738356744}"/>
    <cellStyle name="Millares 3 2 2 3" xfId="76" xr:uid="{AF00A516-80BA-4E6C-95DE-E6B6C585CEAB}"/>
    <cellStyle name="Millares 3 2 2 3 2" xfId="164" xr:uid="{534A23E6-5630-477C-9A5E-53F122B30BEC}"/>
    <cellStyle name="Millares 3 2 2 4" xfId="114" xr:uid="{8DF68DA1-1709-489B-B333-8DB887B811FB}"/>
    <cellStyle name="Millares 3 3" xfId="19" xr:uid="{9B423B2C-C9E6-4E9A-AF57-061B896D1F1B}"/>
    <cellStyle name="Millares 3 3 2" xfId="44" xr:uid="{4C920E63-6974-4420-AE57-9A19B0FDDB05}"/>
    <cellStyle name="Millares 3 3 2 2" xfId="137" xr:uid="{ACF8A632-ED6A-4E1D-8C33-8465C6CED509}"/>
    <cellStyle name="Millares 3 3 3" xfId="77" xr:uid="{D78D4D83-B98B-4589-8F46-98158AFA998A}"/>
    <cellStyle name="Millares 3 3 3 2" xfId="165" xr:uid="{C0A53473-9F01-404C-98F2-45CE6D2CAB5D}"/>
    <cellStyle name="Millares 3 3 4" xfId="115" xr:uid="{09998CE0-83FD-455D-810E-D9DE0D0A0A80}"/>
    <cellStyle name="Millares 3 4" xfId="17" xr:uid="{7B1EE651-CC0A-4355-BE75-BBCFDE534146}"/>
    <cellStyle name="Millares 3 4 2" xfId="45" xr:uid="{720F6CDB-EC27-42CB-959B-04E86732C60A}"/>
    <cellStyle name="Millares 3 4 2 2" xfId="138" xr:uid="{E9CA1210-2257-400C-AAC2-E3314984DA75}"/>
    <cellStyle name="Millares 3 4 3" xfId="78" xr:uid="{360A7791-2784-4DB1-AF5E-5B9C43581199}"/>
    <cellStyle name="Millares 3 4 3 2" xfId="166" xr:uid="{8A33BE55-65C6-4993-8385-B725A473EE46}"/>
    <cellStyle name="Millares 3 4 4" xfId="113" xr:uid="{880CD207-DCBD-4CBE-B19D-6061927C37F6}"/>
    <cellStyle name="Millares 4" xfId="10" xr:uid="{4CC78FEF-1895-47D0-AE38-588504325854}"/>
    <cellStyle name="Moneda 2" xfId="20" xr:uid="{6D141DAF-AF72-4CF0-B5FE-A2764A2EBD41}"/>
    <cellStyle name="Moneda 2 2" xfId="21" xr:uid="{3D3EAD4A-2064-43B8-9E27-96A76F67B70C}"/>
    <cellStyle name="Moneda 2 2 2" xfId="80" xr:uid="{BED41938-BDB9-4A4A-88B5-3E366D4BA33D}"/>
    <cellStyle name="Moneda 2 2 2 2" xfId="168" xr:uid="{0ADCC5F9-0AE5-4A95-ACB2-07B99A4DC1C0}"/>
    <cellStyle name="Moneda 2 2 3" xfId="117" xr:uid="{EEBBA0E5-5667-4432-B84B-721424C77DE9}"/>
    <cellStyle name="Moneda 2 3" xfId="79" xr:uid="{9F3AB464-021F-48C4-8562-F38001B5161A}"/>
    <cellStyle name="Moneda 2 3 2" xfId="167" xr:uid="{26F826F8-C4BC-457C-BE3E-E945F9B478D0}"/>
    <cellStyle name="Moneda 2 4" xfId="116" xr:uid="{E4A009ED-19A2-4A25-9C52-5C5CB7E64B0F}"/>
    <cellStyle name="Moneda 3" xfId="22" xr:uid="{9CDE8965-9C46-403B-884E-155FD7B1CD0D}"/>
    <cellStyle name="Moneda 3 2" xfId="23" xr:uid="{9C2360ED-8CA8-4AD5-9816-D56EB899BE00}"/>
    <cellStyle name="Moneda 3 2 2" xfId="81" xr:uid="{1C3CA7E5-FBDD-4B62-817B-F0969481EA58}"/>
    <cellStyle name="Moneda 3 2 2 2" xfId="169" xr:uid="{A0396D2D-8678-4282-A83C-E9D66F9936EE}"/>
    <cellStyle name="Moneda 3 2 3" xfId="119" xr:uid="{41532E16-0CFF-4107-97A3-CCBF0D875B0F}"/>
    <cellStyle name="Moneda 3 3" xfId="82" xr:uid="{F2FDAF9F-B021-4F20-9956-ABC9D4A3AB8D}"/>
    <cellStyle name="Moneda 3 3 2" xfId="170" xr:uid="{2B8B6CD6-9B39-468B-85CA-AE0F45BBA917}"/>
    <cellStyle name="Moneda 3 4" xfId="118" xr:uid="{8C8D82C2-D117-4F3A-B745-BB0603260DB5}"/>
    <cellStyle name="Moneda 4" xfId="70" xr:uid="{042C2FFD-88A7-4C7F-ADA3-5E976115DE8D}"/>
    <cellStyle name="Normal" xfId="0" builtinId="0"/>
    <cellStyle name="Normal 10" xfId="29" xr:uid="{2DC1497E-AF07-46F4-B99E-EBB8EA086BB3}"/>
    <cellStyle name="Normal 10 2" xfId="46" xr:uid="{D8D5F17E-1FF2-4E98-AAAF-45F1C2CF5295}"/>
    <cellStyle name="Normal 10 2 2" xfId="139" xr:uid="{1B68D0A4-92A0-41E0-9231-E069894A3F92}"/>
    <cellStyle name="Normal 10 3" xfId="83" xr:uid="{00221562-2F3D-42C5-BA61-8A162DC64D32}"/>
    <cellStyle name="Normal 10 3 2" xfId="171" xr:uid="{B358DD47-2B91-47AC-9A01-89602E1F3BC6}"/>
    <cellStyle name="Normal 10 4" xfId="123" xr:uid="{17D682B4-F60C-4C11-9791-7A76764F629A}"/>
    <cellStyle name="Normal 11" xfId="30" xr:uid="{E740458C-2E96-4E64-B895-FD140AFB6DAB}"/>
    <cellStyle name="Normal 11 2" xfId="47" xr:uid="{D163E297-D1ED-4ACC-AE33-CDC68A0D6C59}"/>
    <cellStyle name="Normal 11 2 2" xfId="140" xr:uid="{24B4EFF0-D014-4A19-861F-75DF54F57248}"/>
    <cellStyle name="Normal 11 3" xfId="84" xr:uid="{5DAD7FC1-D9F7-4A63-8DAE-8042BB188BB0}"/>
    <cellStyle name="Normal 11 3 2" xfId="172" xr:uid="{94EDFBBF-9343-479F-A695-EE9E286772A2}"/>
    <cellStyle name="Normal 11 4" xfId="124" xr:uid="{533E06F7-6DA7-41D6-BF63-697CC61A24C2}"/>
    <cellStyle name="Normal 12" xfId="34" xr:uid="{8652B5DA-8E8A-4175-BC88-E17B42BEFB63}"/>
    <cellStyle name="Normal 13" xfId="36" xr:uid="{A5FF0210-D1E6-4C5E-A4F2-7DFA9DA7E956}"/>
    <cellStyle name="Normal 13 2" xfId="48" xr:uid="{85B297B5-9249-43A7-80E4-3EAC68213FC0}"/>
    <cellStyle name="Normal 13 2 2" xfId="141" xr:uid="{AEF21194-98A2-4383-B309-DF953EC0CD01}"/>
    <cellStyle name="Normal 13 3" xfId="85" xr:uid="{B7E5FA46-E43C-43A7-BFC3-CD683C9A632B}"/>
    <cellStyle name="Normal 13 3 2" xfId="173" xr:uid="{5FC45ACC-B30F-4CE9-BFD2-CF7C5B3A8902}"/>
    <cellStyle name="Normal 13 4" xfId="129" xr:uid="{B2315DD0-BD01-4061-8CA1-FE280E2244D8}"/>
    <cellStyle name="Normal 14" xfId="38" xr:uid="{BA6E9B5D-5025-433A-9502-3320B203DBE9}"/>
    <cellStyle name="Normal 14 2" xfId="49" xr:uid="{7D44FD54-FBCA-44CB-ACE4-61976F4939D8}"/>
    <cellStyle name="Normal 14 2 2" xfId="142" xr:uid="{BB830C99-0005-43D0-8FAF-54649502D1E4}"/>
    <cellStyle name="Normal 14 3" xfId="86" xr:uid="{D019EBCF-9B1E-4972-9345-A9967E08F48A}"/>
    <cellStyle name="Normal 14 3 2" xfId="174" xr:uid="{8791038F-ECA1-4490-9B01-DDCC80639DBD}"/>
    <cellStyle name="Normal 14 4" xfId="131" xr:uid="{75D24F56-2414-4F9B-B53F-81235B4AEC73}"/>
    <cellStyle name="Normal 15" xfId="50" xr:uid="{C68D9CE1-DC26-42E2-932D-430F17255777}"/>
    <cellStyle name="Normal 16" xfId="40" xr:uid="{CAACF9BA-3FE4-4B5F-AD03-1DD062EA8DBB}"/>
    <cellStyle name="Normal 16 2" xfId="133" xr:uid="{3B42F81E-7F6B-48E6-953D-3970C79C1672}"/>
    <cellStyle name="Normal 17" xfId="71" xr:uid="{BB9E582F-A023-470C-8D8B-0C56D6D66D1D}"/>
    <cellStyle name="Normal 17 2" xfId="160" xr:uid="{B1C887BD-5D23-4E67-BEBD-DE7EB7EB0646}"/>
    <cellStyle name="Normal 18" xfId="1" xr:uid="{C5A775F8-D2C3-4367-8076-08921595DFF7}"/>
    <cellStyle name="Normal 2" xfId="2" xr:uid="{564A7BC8-643C-4468-AD76-11A32A70247D}"/>
    <cellStyle name="Normal 2 10" xfId="104" xr:uid="{A33BA33B-A776-4530-8578-F01455AE01D1}"/>
    <cellStyle name="Normal 2 2" xfId="11" xr:uid="{5A55FC73-41B2-45DF-B7A2-7412AB339B45}"/>
    <cellStyle name="Normal 2 2 2" xfId="52" xr:uid="{42E2DF27-CE9E-43FD-A287-19006D53D3FD}"/>
    <cellStyle name="Normal 2 2 2 2" xfId="88" xr:uid="{91A8A7BA-9F4F-4887-AB32-9C9E2A5555DB}"/>
    <cellStyle name="Normal 2 2 2 2 2" xfId="175" xr:uid="{AF00248C-53E0-4116-B85C-CDEF7804E39D}"/>
    <cellStyle name="Normal 2 2 2 3" xfId="144" xr:uid="{19DC5355-071B-4E48-ACD9-AADBDA6CE202}"/>
    <cellStyle name="Normal 2 2 3" xfId="87" xr:uid="{EF1713CF-3248-40B0-AE15-DB119A00D3E0}"/>
    <cellStyle name="Normal 2 2 4" xfId="108" xr:uid="{573529F9-B708-4D5C-8C13-3C25EB60FB13}"/>
    <cellStyle name="Normal 2 3" xfId="24" xr:uid="{A8A94A28-4CF6-4908-8DFE-E48179083CF4}"/>
    <cellStyle name="Normal 2 3 2" xfId="53" xr:uid="{E08CB0EE-7E71-4C6F-9E1F-31BBD14FB765}"/>
    <cellStyle name="Normal 2 4" xfId="26" xr:uid="{23605EE9-9462-4438-9148-769B2BB4E74C}"/>
    <cellStyle name="Normal 2 4 2" xfId="54" xr:uid="{5EE69B66-52DA-4BB9-A9E4-41B468610270}"/>
    <cellStyle name="Normal 2 5" xfId="32" xr:uid="{8397E8CD-C583-4D58-9CF3-E53D0CA18554}"/>
    <cellStyle name="Normal 2 5 2" xfId="55" xr:uid="{704E04EF-5466-4DE3-A147-8221C1C87145}"/>
    <cellStyle name="Normal 2 5 2 2" xfId="145" xr:uid="{87B245DB-CE29-45FC-B019-C4115FA3A4EE}"/>
    <cellStyle name="Normal 2 5 3" xfId="89" xr:uid="{65EE3A04-37CE-4FD3-8ED0-A10B5EEE9CFC}"/>
    <cellStyle name="Normal 2 5 3 2" xfId="176" xr:uid="{BE7B708C-92FB-4CDC-84F4-13349FA9BB76}"/>
    <cellStyle name="Normal 2 5 4" xfId="126" xr:uid="{9241AF65-46F7-4FD9-93AE-CDAEB591169C}"/>
    <cellStyle name="Normal 2 6" xfId="33" xr:uid="{32E1C635-D561-45E4-B722-02730A92AE56}"/>
    <cellStyle name="Normal 2 6 2" xfId="56" xr:uid="{EDC511C4-CF0A-4C25-87AB-050729E6B3BA}"/>
    <cellStyle name="Normal 2 6 2 2" xfId="146" xr:uid="{D90CCF50-AC79-4C46-9CBF-648862E8FC99}"/>
    <cellStyle name="Normal 2 6 3" xfId="90" xr:uid="{CC0F2487-58E1-4E9D-93F4-AA887021CADB}"/>
    <cellStyle name="Normal 2 6 3 2" xfId="177" xr:uid="{0EB481E3-8294-43E1-9B9D-0AAD1A820909}"/>
    <cellStyle name="Normal 2 6 4" xfId="127" xr:uid="{514CF42E-3A44-4823-BA0D-53E2D9C5F62A}"/>
    <cellStyle name="Normal 2 7" xfId="35" xr:uid="{0CE60EA7-97CC-45A9-9498-E61E9CB44F5C}"/>
    <cellStyle name="Normal 2 7 2" xfId="57" xr:uid="{FDAAD5BD-BADB-464C-9561-8475D299DFB0}"/>
    <cellStyle name="Normal 2 7 2 2" xfId="147" xr:uid="{CF4EDD0F-3497-482E-8928-F4DC06597104}"/>
    <cellStyle name="Normal 2 7 3" xfId="91" xr:uid="{BE5975C9-BEFF-4BAD-AF05-2315EA13E3B1}"/>
    <cellStyle name="Normal 2 7 3 2" xfId="178" xr:uid="{D241621E-ACB6-4F1C-904A-937A98308FA9}"/>
    <cellStyle name="Normal 2 7 4" xfId="128" xr:uid="{2CF071E9-C053-4F55-9107-95E2ECCBCA98}"/>
    <cellStyle name="Normal 2 8" xfId="39" xr:uid="{399AC144-6AB3-4768-BE26-6538A5C81B71}"/>
    <cellStyle name="Normal 2 8 2" xfId="58" xr:uid="{D2BD967E-59C6-4C23-9C43-A6978423EC74}"/>
    <cellStyle name="Normal 2 8 2 2" xfId="148" xr:uid="{46623B1F-9AE7-4A5E-B289-B805A29E4C9C}"/>
    <cellStyle name="Normal 2 8 3" xfId="92" xr:uid="{87F5DA21-7147-4735-B663-326A24E1CCF8}"/>
    <cellStyle name="Normal 2 8 3 2" xfId="179" xr:uid="{D25C243A-9B09-44AC-846E-C2C35E75AD13}"/>
    <cellStyle name="Normal 2 8 4" xfId="132" xr:uid="{11E523FE-2AA3-43DB-A50C-C6927957596B}"/>
    <cellStyle name="Normal 2 9" xfId="51" xr:uid="{913FC369-C248-4434-B067-44331EB9B0B8}"/>
    <cellStyle name="Normal 2 9 2" xfId="93" xr:uid="{1FA02BD0-1333-4C4C-A66E-10ABB4B507B7}"/>
    <cellStyle name="Normal 2 9 2 2" xfId="180" xr:uid="{A6AF0C2E-7336-492E-925C-4A4537424A47}"/>
    <cellStyle name="Normal 2 9 3" xfId="143" xr:uid="{FCD77374-D074-4C8C-B6DE-AFB0D839565E}"/>
    <cellStyle name="Normal 3" xfId="5" xr:uid="{932BFD25-FDC9-4018-A585-547E9C42518E}"/>
    <cellStyle name="Normal 3 2" xfId="12" xr:uid="{FEF56F97-7B8A-4E67-9B69-14FE05B5EF08}"/>
    <cellStyle name="Normal 3 2 2" xfId="60" xr:uid="{816779D6-7D15-435A-89C2-BD847A12BBE6}"/>
    <cellStyle name="Normal 3 2 2 2" xfId="150" xr:uid="{BCF80AD7-8D9D-4405-BFFB-7081528AC6D3}"/>
    <cellStyle name="Normal 3 2 3" xfId="95" xr:uid="{4FE91184-65CF-4D45-80F1-D2F99940CE20}"/>
    <cellStyle name="Normal 3 2 3 2" xfId="182" xr:uid="{E16CA0D9-597B-4172-9F39-59D6FC8D333A}"/>
    <cellStyle name="Normal 3 2 4" xfId="109" xr:uid="{496F692E-973B-43EB-BD0B-8F2674D69410}"/>
    <cellStyle name="Normal 3 3" xfId="59" xr:uid="{8784DEA2-D4F2-4B30-8EFF-2EA6FCA4A9CB}"/>
    <cellStyle name="Normal 3 3 2" xfId="149" xr:uid="{E23843AF-3CE1-4EB9-A0BE-AF92C7FA75C7}"/>
    <cellStyle name="Normal 3 4" xfId="94" xr:uid="{37A6487B-4E07-499B-B536-1D9905BBF241}"/>
    <cellStyle name="Normal 3 4 2" xfId="181" xr:uid="{2FE6AB3F-8109-4B9B-A86B-F8F6B07013C2}"/>
    <cellStyle name="Normal 3 5" xfId="105" xr:uid="{66D4A9C6-C5C3-490C-A135-B685F485ACA2}"/>
    <cellStyle name="Normal 4" xfId="7" xr:uid="{0531FA15-3CC7-47B7-BC13-7F64AB39EE24}"/>
    <cellStyle name="Normal 4 2" xfId="13" xr:uid="{0941B364-25CC-4241-A9EB-6DB0491D359A}"/>
    <cellStyle name="Normal 4 2 2" xfId="62" xr:uid="{C0E48522-1B4F-4FD6-85EC-4ADCB0485F81}"/>
    <cellStyle name="Normal 4 2 2 2" xfId="152" xr:uid="{EDFDDBAE-57B9-4139-9CEC-D41C4A6F54EA}"/>
    <cellStyle name="Normal 4 2 3" xfId="97" xr:uid="{A1411187-1227-4A1A-A955-E073BFAAF421}"/>
    <cellStyle name="Normal 4 2 3 2" xfId="184" xr:uid="{A5145D92-4351-44CC-AA60-D47A9F582754}"/>
    <cellStyle name="Normal 4 2 4" xfId="110" xr:uid="{B2CACC4A-E615-43AA-BEDE-FB61CAB3CF35}"/>
    <cellStyle name="Normal 4 3" xfId="61" xr:uid="{85195297-0A34-4419-965E-7B9D4EBCC5B6}"/>
    <cellStyle name="Normal 4 3 2" xfId="151" xr:uid="{DB50F045-21C4-4586-AF11-F39646D3EC42}"/>
    <cellStyle name="Normal 4 4" xfId="96" xr:uid="{B82C8AC3-2B67-4255-9852-65D7851E19CE}"/>
    <cellStyle name="Normal 4 4 2" xfId="183" xr:uid="{39AE5B9E-736A-4FF2-BE71-84275786D15C}"/>
    <cellStyle name="Normal 4 5" xfId="106" xr:uid="{0ADDC9AC-B8A0-41EE-9C37-056E149503CA}"/>
    <cellStyle name="Normal 5" xfId="8" xr:uid="{484F9F3B-E27D-4307-B325-20F2F26C5FA8}"/>
    <cellStyle name="Normal 5 2" xfId="14" xr:uid="{7768DB83-DB02-4572-B9E8-D0C170C6E312}"/>
    <cellStyle name="Normal 5 2 2" xfId="64" xr:uid="{AD9FA8A9-F6F2-44A6-9F38-DA93E33590B6}"/>
    <cellStyle name="Normal 5 2 2 2" xfId="154" xr:uid="{AA4B96F3-429C-4F4C-A335-77AA0601B6F7}"/>
    <cellStyle name="Normal 5 2 3" xfId="99" xr:uid="{EDEC3B46-29D9-4379-A504-4ECF14F432DC}"/>
    <cellStyle name="Normal 5 2 3 2" xfId="186" xr:uid="{94B6C47D-8F79-4CA9-86D5-2EB2C2D60CFD}"/>
    <cellStyle name="Normal 5 2 4" xfId="111" xr:uid="{4D5DEC5B-6F92-4813-A689-B1C6F6EBB422}"/>
    <cellStyle name="Normal 5 3" xfId="63" xr:uid="{9C3B2899-8BB2-41A6-AFE1-241E1248160C}"/>
    <cellStyle name="Normal 5 3 2" xfId="153" xr:uid="{9CCA14E3-C1BD-44BC-9B83-3130F77701A5}"/>
    <cellStyle name="Normal 5 4" xfId="98" xr:uid="{9D3A2A6D-3A90-4E0D-9699-99E02BB4C647}"/>
    <cellStyle name="Normal 5 4 2" xfId="185" xr:uid="{982FAF9C-7693-485C-BD38-E1943FE1E9D8}"/>
    <cellStyle name="Normal 5 5" xfId="107" xr:uid="{78929A6F-6387-465E-8260-37BB6C79E1DC}"/>
    <cellStyle name="Normal 6" xfId="15" xr:uid="{8A2DC786-6718-44CF-9BD0-8D344A0C819E}"/>
    <cellStyle name="Normal 6 2" xfId="65" xr:uid="{EF0C8500-E6CA-4A07-95BA-80AF70727157}"/>
    <cellStyle name="Normal 6 2 2" xfId="155" xr:uid="{FD62B763-D4C8-4B16-B594-8AFE61B93330}"/>
    <cellStyle name="Normal 6 3" xfId="100" xr:uid="{F4DDB72D-604F-40DE-A048-AA838C93AE16}"/>
    <cellStyle name="Normal 6 3 2" xfId="187" xr:uid="{FBC302BD-31D5-47C4-B12C-2E82A968E1AA}"/>
    <cellStyle name="Normal 6 4" xfId="112" xr:uid="{236AED50-50A1-4073-8EFF-F0DD26C32857}"/>
    <cellStyle name="Normal 7" xfId="25" xr:uid="{CC8ACF66-594E-44EA-A02F-1915A79093E2}"/>
    <cellStyle name="Normal 7 2" xfId="66" xr:uid="{E12F7CEF-7D73-4DC1-BC46-98AF324DB218}"/>
    <cellStyle name="Normal 7 2 2" xfId="156" xr:uid="{9F1AFCB4-A4A5-4495-AFE6-99365913E1B1}"/>
    <cellStyle name="Normal 7 3" xfId="101" xr:uid="{89F65FBB-1B74-49EA-8ECF-8BA028B7AD9F}"/>
    <cellStyle name="Normal 7 3 2" xfId="188" xr:uid="{F5F5356E-A2F6-44BA-9403-4C8CD1D8E0B7}"/>
    <cellStyle name="Normal 7 4" xfId="120" xr:uid="{542E2EC9-32BB-452C-A991-A7A8D11080DC}"/>
    <cellStyle name="Normal 8" xfId="27" xr:uid="{1341F838-1658-474F-B50B-60F8A2996624}"/>
    <cellStyle name="Normal 8 2" xfId="67" xr:uid="{DABFD25F-2B9F-4F5F-8B95-7023F8344D55}"/>
    <cellStyle name="Normal 8 2 2" xfId="157" xr:uid="{BBAB611C-BF93-4692-82AF-135E7C06457D}"/>
    <cellStyle name="Normal 8 3" xfId="102" xr:uid="{5D1FEC6D-E7FA-47ED-81C0-F2044684CE39}"/>
    <cellStyle name="Normal 8 3 2" xfId="189" xr:uid="{A80E80DC-2F7C-4371-82F0-B1CC7868E24A}"/>
    <cellStyle name="Normal 8 4" xfId="121" xr:uid="{D1642492-4958-4291-BC95-40F420DEF3A7}"/>
    <cellStyle name="Normal 9" xfId="28" xr:uid="{30625AD7-384F-420F-B817-6ED5016414BF}"/>
    <cellStyle name="Normal 9 2" xfId="68" xr:uid="{D8DE8F97-849D-4484-AB70-C82CF8C480B3}"/>
    <cellStyle name="Normal 9 2 2" xfId="158" xr:uid="{738CBA83-744E-4B30-B74C-8B60AD113899}"/>
    <cellStyle name="Normal 9 3" xfId="103" xr:uid="{64D6D1F1-C8D1-4D15-9A92-1D99AFD242D3}"/>
    <cellStyle name="Normal 9 3 2" xfId="190" xr:uid="{B2419A9D-F817-455D-8075-E29DB13736AE}"/>
    <cellStyle name="Normal 9 4" xfId="122" xr:uid="{D6260E93-1E2E-4DD4-BEA9-CC8388124EEB}"/>
    <cellStyle name="Porcentaje 2" xfId="4" xr:uid="{00D74E9C-CD88-43CF-9774-7B83B6C1EA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82826</xdr:colOff>
      <xdr:row>0</xdr:row>
      <xdr:rowOff>107674</xdr:rowOff>
    </xdr:from>
    <xdr:to>
      <xdr:col>1</xdr:col>
      <xdr:colOff>495300</xdr:colOff>
      <xdr:row>4</xdr:row>
      <xdr:rowOff>161602</xdr:rowOff>
    </xdr:to>
    <xdr:pic>
      <xdr:nvPicPr>
        <xdr:cNvPr id="18" name="Imagen 1" descr="Logo Fin_0.tmp">
          <a:extLst>
            <a:ext uri="{FF2B5EF4-FFF2-40B4-BE49-F238E27FC236}">
              <a16:creationId xmlns:a16="http://schemas.microsoft.com/office/drawing/2014/main" id="{EDEBE583-A302-4483-9890-CD1043819F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26" y="107674"/>
          <a:ext cx="1298713" cy="840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1</xdr:col>
      <xdr:colOff>495301</xdr:colOff>
      <xdr:row>4</xdr:row>
      <xdr:rowOff>161602</xdr:rowOff>
    </xdr:to>
    <xdr:pic>
      <xdr:nvPicPr>
        <xdr:cNvPr id="2" name="Imagen 1" descr="Logo Fin_0.tmp">
          <a:extLst>
            <a:ext uri="{FF2B5EF4-FFF2-40B4-BE49-F238E27FC236}">
              <a16:creationId xmlns:a16="http://schemas.microsoft.com/office/drawing/2014/main" id="{55700C47-14D6-47DA-8544-D3C0C6B321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190625" cy="9521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82826</xdr:colOff>
      <xdr:row>0</xdr:row>
      <xdr:rowOff>107674</xdr:rowOff>
    </xdr:from>
    <xdr:to>
      <xdr:col>1</xdr:col>
      <xdr:colOff>495300</xdr:colOff>
      <xdr:row>4</xdr:row>
      <xdr:rowOff>161602</xdr:rowOff>
    </xdr:to>
    <xdr:pic>
      <xdr:nvPicPr>
        <xdr:cNvPr id="3" name="Imagen 2" descr="Logo Fin_0.tmp">
          <a:extLst>
            <a:ext uri="{FF2B5EF4-FFF2-40B4-BE49-F238E27FC236}">
              <a16:creationId xmlns:a16="http://schemas.microsoft.com/office/drawing/2014/main" id="{E5311583-DB82-4D52-9797-295D9387B0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26" y="107674"/>
          <a:ext cx="1593574" cy="844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39"/>
  <sheetViews>
    <sheetView tabSelected="1" view="pageBreakPreview" topLeftCell="A81" zoomScale="70" zoomScaleNormal="70" zoomScaleSheetLayoutView="70" zoomScalePageLayoutView="40" workbookViewId="0">
      <selection activeCell="C127" sqref="C127"/>
    </sheetView>
  </sheetViews>
  <sheetFormatPr baseColWidth="10" defaultColWidth="9.140625" defaultRowHeight="15" x14ac:dyDescent="0.25"/>
  <cols>
    <col min="1" max="1" width="13.28515625" customWidth="1"/>
    <col min="2" max="2" width="33.28515625" style="2" customWidth="1"/>
    <col min="3" max="3" width="84.28515625" customWidth="1"/>
    <col min="4" max="4" width="16.140625" style="6" customWidth="1"/>
    <col min="5" max="5" width="13.5703125" bestFit="1" customWidth="1"/>
    <col min="6" max="6" width="14.42578125" bestFit="1" customWidth="1"/>
  </cols>
  <sheetData>
    <row r="1" spans="1:4" ht="15.75" x14ac:dyDescent="0.25">
      <c r="A1" s="70" t="s">
        <v>0</v>
      </c>
      <c r="B1" s="71"/>
      <c r="C1" s="71"/>
      <c r="D1" s="72"/>
    </row>
    <row r="2" spans="1:4" ht="15.75" x14ac:dyDescent="0.25">
      <c r="A2" s="67" t="s">
        <v>1</v>
      </c>
      <c r="B2" s="68"/>
      <c r="C2" s="68"/>
      <c r="D2" s="69"/>
    </row>
    <row r="3" spans="1:4" ht="15.75" x14ac:dyDescent="0.25">
      <c r="A3" s="67" t="s">
        <v>2</v>
      </c>
      <c r="B3" s="68"/>
      <c r="C3" s="68"/>
      <c r="D3" s="69"/>
    </row>
    <row r="4" spans="1:4" x14ac:dyDescent="0.25">
      <c r="A4" s="9"/>
      <c r="D4" s="8"/>
    </row>
    <row r="5" spans="1:4" x14ac:dyDescent="0.25">
      <c r="A5" s="9"/>
      <c r="D5" s="8"/>
    </row>
    <row r="6" spans="1:4" ht="15.75" x14ac:dyDescent="0.25">
      <c r="A6" s="13" t="s">
        <v>3</v>
      </c>
      <c r="D6" s="8"/>
    </row>
    <row r="7" spans="1:4" ht="15.75" x14ac:dyDescent="0.25">
      <c r="A7" s="13" t="s">
        <v>5</v>
      </c>
      <c r="D7" s="8"/>
    </row>
    <row r="8" spans="1:4" ht="15.75" x14ac:dyDescent="0.25">
      <c r="A8" s="13" t="s">
        <v>4</v>
      </c>
      <c r="D8" s="8"/>
    </row>
    <row r="9" spans="1:4" x14ac:dyDescent="0.25">
      <c r="A9" s="9"/>
      <c r="D9" s="8"/>
    </row>
    <row r="10" spans="1:4" ht="15.75" x14ac:dyDescent="0.25">
      <c r="A10" s="64" t="s">
        <v>14</v>
      </c>
      <c r="B10" s="65"/>
      <c r="C10" s="65"/>
      <c r="D10" s="66"/>
    </row>
    <row r="11" spans="1:4" ht="15.75" thickBot="1" x14ac:dyDescent="0.3">
      <c r="A11" s="9"/>
      <c r="D11" s="8"/>
    </row>
    <row r="12" spans="1:4" ht="46.5" customHeight="1" thickBot="1" x14ac:dyDescent="0.3">
      <c r="A12" s="5" t="s">
        <v>6</v>
      </c>
      <c r="B12" s="4" t="s">
        <v>7</v>
      </c>
      <c r="C12" s="5" t="s">
        <v>8</v>
      </c>
      <c r="D12" s="21" t="s">
        <v>10</v>
      </c>
    </row>
    <row r="13" spans="1:4" ht="60" x14ac:dyDescent="0.25">
      <c r="A13" s="17">
        <v>45026</v>
      </c>
      <c r="B13" s="15" t="s">
        <v>38</v>
      </c>
      <c r="C13" s="16" t="s">
        <v>68</v>
      </c>
      <c r="D13" s="20">
        <f>987-209</f>
        <v>778</v>
      </c>
    </row>
    <row r="14" spans="1:4" ht="60" x14ac:dyDescent="0.25">
      <c r="A14" s="17">
        <v>45026</v>
      </c>
      <c r="B14" s="15" t="s">
        <v>39</v>
      </c>
      <c r="C14" s="16" t="s">
        <v>69</v>
      </c>
      <c r="D14" s="19">
        <f>987-247.5</f>
        <v>739.5</v>
      </c>
    </row>
    <row r="15" spans="1:4" ht="72" x14ac:dyDescent="0.25">
      <c r="A15" s="17">
        <v>45026</v>
      </c>
      <c r="B15" s="15" t="s">
        <v>52</v>
      </c>
      <c r="C15" s="16" t="s">
        <v>70</v>
      </c>
      <c r="D15" s="19">
        <f>987-268</f>
        <v>719</v>
      </c>
    </row>
    <row r="16" spans="1:4" ht="72" x14ac:dyDescent="0.25">
      <c r="A16" s="17">
        <v>45027</v>
      </c>
      <c r="B16" s="15" t="s">
        <v>56</v>
      </c>
      <c r="C16" s="16" t="s">
        <v>71</v>
      </c>
      <c r="D16" s="19">
        <f>903-135</f>
        <v>768</v>
      </c>
    </row>
    <row r="17" spans="1:4" ht="84" x14ac:dyDescent="0.25">
      <c r="A17" s="17">
        <v>45027</v>
      </c>
      <c r="B17" s="15" t="s">
        <v>42</v>
      </c>
      <c r="C17" s="16" t="s">
        <v>72</v>
      </c>
      <c r="D17" s="19">
        <f>567-69.5</f>
        <v>497.5</v>
      </c>
    </row>
    <row r="18" spans="1:4" ht="60" x14ac:dyDescent="0.25">
      <c r="A18" s="17">
        <v>45028</v>
      </c>
      <c r="B18" s="15" t="s">
        <v>28</v>
      </c>
      <c r="C18" s="16" t="s">
        <v>73</v>
      </c>
      <c r="D18" s="19">
        <f>567-115</f>
        <v>452</v>
      </c>
    </row>
    <row r="19" spans="1:4" ht="36" x14ac:dyDescent="0.25">
      <c r="A19" s="17">
        <v>45030</v>
      </c>
      <c r="B19" s="15" t="s">
        <v>74</v>
      </c>
      <c r="C19" s="16" t="s">
        <v>75</v>
      </c>
      <c r="D19" s="20">
        <v>114</v>
      </c>
    </row>
    <row r="20" spans="1:4" ht="48" x14ac:dyDescent="0.25">
      <c r="A20" s="17">
        <v>45030</v>
      </c>
      <c r="B20" s="15" t="s">
        <v>40</v>
      </c>
      <c r="C20" s="16" t="s">
        <v>76</v>
      </c>
      <c r="D20" s="19">
        <v>193</v>
      </c>
    </row>
    <row r="21" spans="1:4" ht="48" x14ac:dyDescent="0.25">
      <c r="A21" s="17">
        <v>45030</v>
      </c>
      <c r="B21" s="15" t="s">
        <v>34</v>
      </c>
      <c r="C21" s="16" t="s">
        <v>77</v>
      </c>
      <c r="D21" s="19">
        <v>102</v>
      </c>
    </row>
    <row r="22" spans="1:4" ht="48" x14ac:dyDescent="0.25">
      <c r="A22" s="17">
        <v>45030</v>
      </c>
      <c r="B22" s="15" t="s">
        <v>35</v>
      </c>
      <c r="C22" s="16" t="s">
        <v>78</v>
      </c>
      <c r="D22" s="19">
        <v>102</v>
      </c>
    </row>
    <row r="23" spans="1:4" ht="48" x14ac:dyDescent="0.25">
      <c r="A23" s="44">
        <v>45030</v>
      </c>
      <c r="B23" s="45" t="s">
        <v>46</v>
      </c>
      <c r="C23" s="39" t="s">
        <v>79</v>
      </c>
      <c r="D23" s="40">
        <v>93</v>
      </c>
    </row>
    <row r="24" spans="1:4" ht="48" x14ac:dyDescent="0.25">
      <c r="A24" s="44">
        <v>45030</v>
      </c>
      <c r="B24" s="45" t="s">
        <v>47</v>
      </c>
      <c r="C24" s="39" t="s">
        <v>80</v>
      </c>
      <c r="D24" s="40">
        <v>93</v>
      </c>
    </row>
    <row r="25" spans="1:4" ht="48" x14ac:dyDescent="0.25">
      <c r="A25" s="44">
        <v>45030</v>
      </c>
      <c r="B25" s="45" t="s">
        <v>48</v>
      </c>
      <c r="C25" s="39" t="s">
        <v>81</v>
      </c>
      <c r="D25" s="40">
        <v>59</v>
      </c>
    </row>
    <row r="26" spans="1:4" x14ac:dyDescent="0.25">
      <c r="A26" s="17"/>
      <c r="B26" s="15"/>
      <c r="C26" s="46" t="s">
        <v>11</v>
      </c>
      <c r="D26" s="47">
        <f>SUM(D13:D25)</f>
        <v>4710</v>
      </c>
    </row>
    <row r="27" spans="1:4" x14ac:dyDescent="0.25">
      <c r="A27" s="44"/>
      <c r="B27" s="45"/>
      <c r="C27" s="48" t="s">
        <v>9</v>
      </c>
      <c r="D27" s="49">
        <f>+D26</f>
        <v>4710</v>
      </c>
    </row>
    <row r="28" spans="1:4" ht="60" x14ac:dyDescent="0.25">
      <c r="A28" s="44">
        <v>45030</v>
      </c>
      <c r="B28" s="45" t="s">
        <v>49</v>
      </c>
      <c r="C28" s="39" t="s">
        <v>82</v>
      </c>
      <c r="D28" s="40">
        <v>93</v>
      </c>
    </row>
    <row r="29" spans="1:4" ht="36" x14ac:dyDescent="0.25">
      <c r="A29" s="44">
        <v>45030</v>
      </c>
      <c r="B29" s="45" t="s">
        <v>63</v>
      </c>
      <c r="C29" s="39" t="s">
        <v>83</v>
      </c>
      <c r="D29" s="40">
        <v>84</v>
      </c>
    </row>
    <row r="30" spans="1:4" ht="60" x14ac:dyDescent="0.25">
      <c r="A30" s="44">
        <v>45030</v>
      </c>
      <c r="B30" s="45" t="s">
        <v>60</v>
      </c>
      <c r="C30" s="39" t="s">
        <v>84</v>
      </c>
      <c r="D30" s="40">
        <v>60</v>
      </c>
    </row>
    <row r="31" spans="1:4" ht="60" x14ac:dyDescent="0.25">
      <c r="A31" s="44">
        <v>45030</v>
      </c>
      <c r="B31" s="45" t="s">
        <v>59</v>
      </c>
      <c r="C31" s="39" t="s">
        <v>85</v>
      </c>
      <c r="D31" s="40">
        <v>55</v>
      </c>
    </row>
    <row r="32" spans="1:4" ht="48" x14ac:dyDescent="0.25">
      <c r="A32" s="44">
        <v>45030</v>
      </c>
      <c r="B32" s="45" t="s">
        <v>48</v>
      </c>
      <c r="C32" s="39" t="s">
        <v>86</v>
      </c>
      <c r="D32" s="40">
        <v>112</v>
      </c>
    </row>
    <row r="33" spans="1:4" ht="60" x14ac:dyDescent="0.25">
      <c r="A33" s="44">
        <v>45030</v>
      </c>
      <c r="B33" s="45" t="s">
        <v>42</v>
      </c>
      <c r="C33" s="39" t="s">
        <v>87</v>
      </c>
      <c r="D33" s="40">
        <v>142</v>
      </c>
    </row>
    <row r="34" spans="1:4" ht="60" x14ac:dyDescent="0.25">
      <c r="A34" s="44">
        <v>45030</v>
      </c>
      <c r="B34" s="45" t="s">
        <v>28</v>
      </c>
      <c r="C34" s="39" t="s">
        <v>88</v>
      </c>
      <c r="D34" s="40">
        <v>147</v>
      </c>
    </row>
    <row r="35" spans="1:4" ht="36" x14ac:dyDescent="0.25">
      <c r="A35" s="44">
        <v>45030</v>
      </c>
      <c r="B35" s="45" t="s">
        <v>41</v>
      </c>
      <c r="C35" s="39" t="s">
        <v>89</v>
      </c>
      <c r="D35" s="40">
        <v>113</v>
      </c>
    </row>
    <row r="36" spans="1:4" ht="36" x14ac:dyDescent="0.25">
      <c r="A36" s="44">
        <v>45030</v>
      </c>
      <c r="B36" s="45" t="s">
        <v>51</v>
      </c>
      <c r="C36" s="39" t="s">
        <v>90</v>
      </c>
      <c r="D36" s="40">
        <v>111</v>
      </c>
    </row>
    <row r="37" spans="1:4" ht="48" x14ac:dyDescent="0.25">
      <c r="A37" s="44">
        <v>45030</v>
      </c>
      <c r="B37" s="45" t="s">
        <v>48</v>
      </c>
      <c r="C37" s="39" t="s">
        <v>91</v>
      </c>
      <c r="D37" s="40">
        <v>123.5</v>
      </c>
    </row>
    <row r="38" spans="1:4" ht="48" x14ac:dyDescent="0.25">
      <c r="A38" s="44">
        <v>45030</v>
      </c>
      <c r="B38" s="45" t="s">
        <v>48</v>
      </c>
      <c r="C38" s="39" t="s">
        <v>92</v>
      </c>
      <c r="D38" s="40">
        <v>127.5</v>
      </c>
    </row>
    <row r="39" spans="1:4" ht="72" x14ac:dyDescent="0.25">
      <c r="A39" s="44">
        <v>45030</v>
      </c>
      <c r="B39" s="45" t="s">
        <v>34</v>
      </c>
      <c r="C39" s="39" t="s">
        <v>94</v>
      </c>
      <c r="D39" s="40">
        <v>489</v>
      </c>
    </row>
    <row r="40" spans="1:4" ht="72" x14ac:dyDescent="0.25">
      <c r="A40" s="44">
        <v>45030</v>
      </c>
      <c r="B40" s="45" t="s">
        <v>93</v>
      </c>
      <c r="C40" s="39" t="s">
        <v>95</v>
      </c>
      <c r="D40" s="40">
        <v>525</v>
      </c>
    </row>
    <row r="41" spans="1:4" x14ac:dyDescent="0.25">
      <c r="A41" s="17"/>
      <c r="B41" s="15"/>
      <c r="C41" s="46" t="s">
        <v>11</v>
      </c>
      <c r="D41" s="47">
        <f>SUM(D27:D40)</f>
        <v>6892</v>
      </c>
    </row>
    <row r="42" spans="1:4" x14ac:dyDescent="0.25">
      <c r="A42" s="44"/>
      <c r="B42" s="45"/>
      <c r="C42" s="48" t="s">
        <v>9</v>
      </c>
      <c r="D42" s="49">
        <f>+D41</f>
        <v>6892</v>
      </c>
    </row>
    <row r="43" spans="1:4" ht="48" x14ac:dyDescent="0.25">
      <c r="A43" s="44">
        <v>45030</v>
      </c>
      <c r="B43" s="45" t="s">
        <v>44</v>
      </c>
      <c r="C43" s="39" t="s">
        <v>96</v>
      </c>
      <c r="D43" s="40">
        <v>486.62</v>
      </c>
    </row>
    <row r="44" spans="1:4" ht="36" x14ac:dyDescent="0.25">
      <c r="A44" s="17">
        <v>45030</v>
      </c>
      <c r="B44" s="15" t="s">
        <v>45</v>
      </c>
      <c r="C44" s="39" t="s">
        <v>97</v>
      </c>
      <c r="D44" s="40">
        <v>139</v>
      </c>
    </row>
    <row r="45" spans="1:4" s="14" customFormat="1" ht="36" x14ac:dyDescent="0.25">
      <c r="A45" s="42">
        <v>45030</v>
      </c>
      <c r="B45" s="43" t="s">
        <v>65</v>
      </c>
      <c r="C45" s="16" t="s">
        <v>98</v>
      </c>
      <c r="D45" s="19">
        <v>97</v>
      </c>
    </row>
    <row r="46" spans="1:4" s="14" customFormat="1" ht="36" x14ac:dyDescent="0.25">
      <c r="A46" s="42">
        <v>45030</v>
      </c>
      <c r="B46" s="43" t="s">
        <v>31</v>
      </c>
      <c r="C46" s="16" t="s">
        <v>99</v>
      </c>
      <c r="D46" s="19">
        <v>104</v>
      </c>
    </row>
    <row r="47" spans="1:4" s="14" customFormat="1" ht="36" x14ac:dyDescent="0.25">
      <c r="A47" s="42">
        <v>45030</v>
      </c>
      <c r="B47" s="43" t="s">
        <v>32</v>
      </c>
      <c r="C47" s="16" t="s">
        <v>100</v>
      </c>
      <c r="D47" s="19">
        <v>137</v>
      </c>
    </row>
    <row r="48" spans="1:4" s="14" customFormat="1" ht="36" x14ac:dyDescent="0.25">
      <c r="A48" s="42">
        <v>45030</v>
      </c>
      <c r="B48" s="43" t="s">
        <v>33</v>
      </c>
      <c r="C48" s="16" t="s">
        <v>101</v>
      </c>
      <c r="D48" s="19">
        <v>134</v>
      </c>
    </row>
    <row r="49" spans="1:4" s="14" customFormat="1" ht="60" x14ac:dyDescent="0.25">
      <c r="A49" s="42">
        <v>45030</v>
      </c>
      <c r="B49" s="43" t="s">
        <v>49</v>
      </c>
      <c r="C49" s="16" t="s">
        <v>102</v>
      </c>
      <c r="D49" s="19">
        <v>132</v>
      </c>
    </row>
    <row r="50" spans="1:4" s="14" customFormat="1" ht="48" x14ac:dyDescent="0.25">
      <c r="A50" s="42">
        <v>45030</v>
      </c>
      <c r="B50" s="43" t="s">
        <v>56</v>
      </c>
      <c r="C50" s="16" t="s">
        <v>103</v>
      </c>
      <c r="D50" s="19">
        <v>84</v>
      </c>
    </row>
    <row r="51" spans="1:4" s="14" customFormat="1" ht="72" x14ac:dyDescent="0.25">
      <c r="A51" s="42">
        <v>45033</v>
      </c>
      <c r="B51" s="43" t="s">
        <v>57</v>
      </c>
      <c r="C51" s="16" t="s">
        <v>106</v>
      </c>
      <c r="D51" s="19">
        <v>1407</v>
      </c>
    </row>
    <row r="52" spans="1:4" s="14" customFormat="1" ht="96" x14ac:dyDescent="0.25">
      <c r="A52" s="42">
        <v>45033</v>
      </c>
      <c r="B52" s="43" t="s">
        <v>40</v>
      </c>
      <c r="C52" s="16" t="s">
        <v>107</v>
      </c>
      <c r="D52" s="19">
        <v>1407</v>
      </c>
    </row>
    <row r="53" spans="1:4" s="14" customFormat="1" ht="48" x14ac:dyDescent="0.25">
      <c r="A53" s="42">
        <v>45034</v>
      </c>
      <c r="B53" s="43" t="s">
        <v>59</v>
      </c>
      <c r="C53" s="16" t="s">
        <v>104</v>
      </c>
      <c r="D53" s="19">
        <v>567</v>
      </c>
    </row>
    <row r="54" spans="1:4" s="14" customFormat="1" ht="48" x14ac:dyDescent="0.25">
      <c r="A54" s="42">
        <v>45034</v>
      </c>
      <c r="B54" s="43" t="s">
        <v>60</v>
      </c>
      <c r="C54" s="16" t="s">
        <v>105</v>
      </c>
      <c r="D54" s="19">
        <v>567</v>
      </c>
    </row>
    <row r="55" spans="1:4" s="14" customFormat="1" ht="60" x14ac:dyDescent="0.25">
      <c r="A55" s="42">
        <v>45037</v>
      </c>
      <c r="B55" s="43" t="s">
        <v>31</v>
      </c>
      <c r="C55" s="16" t="s">
        <v>108</v>
      </c>
      <c r="D55" s="19">
        <v>106</v>
      </c>
    </row>
    <row r="56" spans="1:4" s="14" customFormat="1" ht="15.75" thickBot="1" x14ac:dyDescent="0.3">
      <c r="A56" s="61"/>
      <c r="B56" s="18"/>
      <c r="C56" s="62" t="s">
        <v>11</v>
      </c>
      <c r="D56" s="22">
        <f>SUM(D42:D55)</f>
        <v>12259.619999999999</v>
      </c>
    </row>
    <row r="57" spans="1:4" s="14" customFormat="1" x14ac:dyDescent="0.25">
      <c r="A57" s="42"/>
      <c r="B57" s="43"/>
      <c r="C57" s="59" t="s">
        <v>9</v>
      </c>
      <c r="D57" s="60">
        <f>+D56</f>
        <v>12259.619999999999</v>
      </c>
    </row>
    <row r="58" spans="1:4" s="14" customFormat="1" ht="36" x14ac:dyDescent="0.25">
      <c r="A58" s="42">
        <v>45037</v>
      </c>
      <c r="B58" s="43" t="s">
        <v>50</v>
      </c>
      <c r="C58" s="16" t="s">
        <v>109</v>
      </c>
      <c r="D58" s="19">
        <v>91</v>
      </c>
    </row>
    <row r="59" spans="1:4" s="14" customFormat="1" ht="36" x14ac:dyDescent="0.25">
      <c r="A59" s="42">
        <v>45037</v>
      </c>
      <c r="B59" s="43" t="s">
        <v>43</v>
      </c>
      <c r="C59" s="16" t="s">
        <v>110</v>
      </c>
      <c r="D59" s="19">
        <v>104</v>
      </c>
    </row>
    <row r="60" spans="1:4" s="14" customFormat="1" ht="36" x14ac:dyDescent="0.25">
      <c r="A60" s="42">
        <v>45037</v>
      </c>
      <c r="B60" s="43" t="s">
        <v>64</v>
      </c>
      <c r="C60" s="16" t="s">
        <v>111</v>
      </c>
      <c r="D60" s="19">
        <v>134</v>
      </c>
    </row>
    <row r="61" spans="1:4" s="14" customFormat="1" ht="48" x14ac:dyDescent="0.25">
      <c r="A61" s="42">
        <v>45037</v>
      </c>
      <c r="B61" s="43" t="s">
        <v>29</v>
      </c>
      <c r="C61" s="16" t="s">
        <v>112</v>
      </c>
      <c r="D61" s="19">
        <v>147</v>
      </c>
    </row>
    <row r="62" spans="1:4" s="14" customFormat="1" ht="48" x14ac:dyDescent="0.25">
      <c r="A62" s="42">
        <v>45037</v>
      </c>
      <c r="B62" s="43" t="s">
        <v>29</v>
      </c>
      <c r="C62" s="16" t="s">
        <v>113</v>
      </c>
      <c r="D62" s="19">
        <v>139</v>
      </c>
    </row>
    <row r="63" spans="1:4" s="14" customFormat="1" ht="48" x14ac:dyDescent="0.25">
      <c r="A63" s="42">
        <v>45037</v>
      </c>
      <c r="B63" s="43" t="s">
        <v>52</v>
      </c>
      <c r="C63" s="16" t="s">
        <v>114</v>
      </c>
      <c r="D63" s="19">
        <v>127</v>
      </c>
    </row>
    <row r="64" spans="1:4" s="14" customFormat="1" ht="48" x14ac:dyDescent="0.25">
      <c r="A64" s="42">
        <v>45037</v>
      </c>
      <c r="B64" s="43" t="s">
        <v>49</v>
      </c>
      <c r="C64" s="16" t="s">
        <v>115</v>
      </c>
      <c r="D64" s="19">
        <v>105</v>
      </c>
    </row>
    <row r="65" spans="1:4" s="14" customFormat="1" ht="36" x14ac:dyDescent="0.25">
      <c r="A65" s="42">
        <v>45037</v>
      </c>
      <c r="B65" s="43" t="s">
        <v>29</v>
      </c>
      <c r="C65" s="16" t="s">
        <v>116</v>
      </c>
      <c r="D65" s="19">
        <v>84</v>
      </c>
    </row>
    <row r="66" spans="1:4" s="14" customFormat="1" ht="48" x14ac:dyDescent="0.25">
      <c r="A66" s="42">
        <v>45037</v>
      </c>
      <c r="B66" s="43" t="s">
        <v>49</v>
      </c>
      <c r="C66" s="16" t="s">
        <v>117</v>
      </c>
      <c r="D66" s="19">
        <v>353.01</v>
      </c>
    </row>
    <row r="67" spans="1:4" s="14" customFormat="1" ht="36" x14ac:dyDescent="0.25">
      <c r="A67" s="42">
        <v>45037</v>
      </c>
      <c r="B67" s="43" t="s">
        <v>54</v>
      </c>
      <c r="C67" s="16" t="s">
        <v>118</v>
      </c>
      <c r="D67" s="19">
        <v>58</v>
      </c>
    </row>
    <row r="68" spans="1:4" s="14" customFormat="1" ht="36" x14ac:dyDescent="0.25">
      <c r="A68" s="42">
        <v>45037</v>
      </c>
      <c r="B68" s="43" t="s">
        <v>55</v>
      </c>
      <c r="C68" s="16" t="s">
        <v>119</v>
      </c>
      <c r="D68" s="19">
        <v>132.6</v>
      </c>
    </row>
    <row r="69" spans="1:4" s="14" customFormat="1" ht="48" x14ac:dyDescent="0.25">
      <c r="A69" s="42">
        <v>45037</v>
      </c>
      <c r="B69" s="43" t="s">
        <v>42</v>
      </c>
      <c r="C69" s="16" t="s">
        <v>120</v>
      </c>
      <c r="D69" s="19">
        <v>69</v>
      </c>
    </row>
    <row r="70" spans="1:4" s="14" customFormat="1" ht="48" x14ac:dyDescent="0.25">
      <c r="A70" s="42">
        <v>45037</v>
      </c>
      <c r="B70" s="43" t="s">
        <v>28</v>
      </c>
      <c r="C70" s="16" t="s">
        <v>121</v>
      </c>
      <c r="D70" s="19">
        <v>103</v>
      </c>
    </row>
    <row r="71" spans="1:4" s="14" customFormat="1" ht="36" x14ac:dyDescent="0.25">
      <c r="A71" s="42">
        <v>45037</v>
      </c>
      <c r="B71" s="43" t="s">
        <v>53</v>
      </c>
      <c r="C71" s="16" t="s">
        <v>122</v>
      </c>
      <c r="D71" s="19">
        <v>147</v>
      </c>
    </row>
    <row r="72" spans="1:4" s="14" customFormat="1" ht="60" x14ac:dyDescent="0.25">
      <c r="A72" s="42">
        <v>45037</v>
      </c>
      <c r="B72" s="43" t="s">
        <v>52</v>
      </c>
      <c r="C72" s="16" t="s">
        <v>123</v>
      </c>
      <c r="D72" s="19">
        <v>59</v>
      </c>
    </row>
    <row r="73" spans="1:4" s="14" customFormat="1" ht="48" x14ac:dyDescent="0.25">
      <c r="A73" s="42">
        <v>45037</v>
      </c>
      <c r="B73" s="43" t="s">
        <v>34</v>
      </c>
      <c r="C73" s="16" t="s">
        <v>124</v>
      </c>
      <c r="D73" s="19">
        <v>140</v>
      </c>
    </row>
    <row r="74" spans="1:4" s="14" customFormat="1" x14ac:dyDescent="0.25">
      <c r="A74" s="17"/>
      <c r="B74" s="15"/>
      <c r="C74" s="46" t="s">
        <v>11</v>
      </c>
      <c r="D74" s="47">
        <f>SUM(D57:D73)</f>
        <v>14252.23</v>
      </c>
    </row>
    <row r="75" spans="1:4" s="14" customFormat="1" x14ac:dyDescent="0.25">
      <c r="A75" s="42"/>
      <c r="B75" s="43"/>
      <c r="C75" s="46" t="s">
        <v>9</v>
      </c>
      <c r="D75" s="47">
        <f>+D74</f>
        <v>14252.23</v>
      </c>
    </row>
    <row r="76" spans="1:4" s="14" customFormat="1" ht="48" x14ac:dyDescent="0.25">
      <c r="A76" s="42">
        <v>45037</v>
      </c>
      <c r="B76" s="43" t="s">
        <v>35</v>
      </c>
      <c r="C76" s="16" t="s">
        <v>125</v>
      </c>
      <c r="D76" s="19">
        <v>117</v>
      </c>
    </row>
    <row r="77" spans="1:4" s="14" customFormat="1" ht="60" x14ac:dyDescent="0.25">
      <c r="A77" s="42">
        <v>45037</v>
      </c>
      <c r="B77" s="43" t="s">
        <v>34</v>
      </c>
      <c r="C77" s="16" t="s">
        <v>126</v>
      </c>
      <c r="D77" s="19">
        <v>406.9</v>
      </c>
    </row>
    <row r="78" spans="1:4" s="14" customFormat="1" ht="60" x14ac:dyDescent="0.25">
      <c r="A78" s="42">
        <v>45037</v>
      </c>
      <c r="B78" s="43" t="s">
        <v>93</v>
      </c>
      <c r="C78" s="16" t="s">
        <v>127</v>
      </c>
      <c r="D78" s="19">
        <v>411.6</v>
      </c>
    </row>
    <row r="79" spans="1:4" s="14" customFormat="1" ht="60" x14ac:dyDescent="0.25">
      <c r="A79" s="42">
        <v>45037</v>
      </c>
      <c r="B79" s="43" t="s">
        <v>42</v>
      </c>
      <c r="C79" s="16" t="s">
        <v>128</v>
      </c>
      <c r="D79" s="19">
        <v>174</v>
      </c>
    </row>
    <row r="80" spans="1:4" s="14" customFormat="1" ht="36" x14ac:dyDescent="0.25">
      <c r="A80" s="42">
        <v>45037</v>
      </c>
      <c r="B80" s="43" t="s">
        <v>41</v>
      </c>
      <c r="C80" s="16" t="s">
        <v>129</v>
      </c>
      <c r="D80" s="19">
        <v>84</v>
      </c>
    </row>
    <row r="81" spans="1:4" s="14" customFormat="1" ht="36" x14ac:dyDescent="0.25">
      <c r="A81" s="42">
        <v>45037</v>
      </c>
      <c r="B81" s="43" t="s">
        <v>50</v>
      </c>
      <c r="C81" s="16" t="s">
        <v>130</v>
      </c>
      <c r="D81" s="19">
        <v>406.95</v>
      </c>
    </row>
    <row r="82" spans="1:4" s="14" customFormat="1" ht="48" x14ac:dyDescent="0.25">
      <c r="A82" s="42">
        <v>45037</v>
      </c>
      <c r="B82" s="43" t="s">
        <v>43</v>
      </c>
      <c r="C82" s="16" t="s">
        <v>131</v>
      </c>
      <c r="D82" s="19">
        <v>448</v>
      </c>
    </row>
    <row r="83" spans="1:4" s="14" customFormat="1" ht="36" x14ac:dyDescent="0.25">
      <c r="A83" s="42">
        <v>45037</v>
      </c>
      <c r="B83" s="43" t="s">
        <v>53</v>
      </c>
      <c r="C83" s="16" t="s">
        <v>132</v>
      </c>
      <c r="D83" s="19">
        <v>112</v>
      </c>
    </row>
    <row r="84" spans="1:4" s="14" customFormat="1" ht="72" x14ac:dyDescent="0.25">
      <c r="A84" s="42">
        <v>45037</v>
      </c>
      <c r="B84" s="43" t="s">
        <v>42</v>
      </c>
      <c r="C84" s="16" t="s">
        <v>133</v>
      </c>
      <c r="D84" s="19">
        <v>123</v>
      </c>
    </row>
    <row r="85" spans="1:4" s="14" customFormat="1" ht="84" x14ac:dyDescent="0.25">
      <c r="A85" s="42">
        <v>45037</v>
      </c>
      <c r="B85" s="43" t="s">
        <v>28</v>
      </c>
      <c r="C85" s="16" t="s">
        <v>134</v>
      </c>
      <c r="D85" s="19">
        <v>253.01</v>
      </c>
    </row>
    <row r="86" spans="1:4" s="14" customFormat="1" ht="60" x14ac:dyDescent="0.25">
      <c r="A86" s="42">
        <v>45041</v>
      </c>
      <c r="B86" s="43" t="s">
        <v>51</v>
      </c>
      <c r="C86" s="16" t="s">
        <v>135</v>
      </c>
      <c r="D86" s="19">
        <v>987</v>
      </c>
    </row>
    <row r="87" spans="1:4" s="14" customFormat="1" ht="120" x14ac:dyDescent="0.25">
      <c r="A87" s="42">
        <v>45041</v>
      </c>
      <c r="B87" s="43" t="s">
        <v>52</v>
      </c>
      <c r="C87" s="16" t="s">
        <v>136</v>
      </c>
      <c r="D87" s="19">
        <v>1596</v>
      </c>
    </row>
    <row r="88" spans="1:4" s="14" customFormat="1" ht="15.75" thickBot="1" x14ac:dyDescent="0.3">
      <c r="A88" s="61"/>
      <c r="B88" s="18"/>
      <c r="C88" s="62" t="s">
        <v>11</v>
      </c>
      <c r="D88" s="22">
        <f>SUM(D75:D87)</f>
        <v>19371.689999999999</v>
      </c>
    </row>
    <row r="89" spans="1:4" s="14" customFormat="1" x14ac:dyDescent="0.25">
      <c r="A89" s="42"/>
      <c r="B89" s="43"/>
      <c r="C89" s="59" t="s">
        <v>9</v>
      </c>
      <c r="D89" s="60">
        <f>+D88</f>
        <v>19371.689999999999</v>
      </c>
    </row>
    <row r="90" spans="1:4" s="14" customFormat="1" ht="48" x14ac:dyDescent="0.25">
      <c r="A90" s="42">
        <v>45044</v>
      </c>
      <c r="B90" s="43" t="s">
        <v>34</v>
      </c>
      <c r="C90" s="16" t="s">
        <v>138</v>
      </c>
      <c r="D90" s="19">
        <v>69</v>
      </c>
    </row>
    <row r="91" spans="1:4" s="14" customFormat="1" ht="48" x14ac:dyDescent="0.25">
      <c r="A91" s="42">
        <v>45044</v>
      </c>
      <c r="B91" s="43" t="s">
        <v>35</v>
      </c>
      <c r="C91" s="16" t="s">
        <v>139</v>
      </c>
      <c r="D91" s="19">
        <v>79</v>
      </c>
    </row>
    <row r="92" spans="1:4" s="14" customFormat="1" ht="48" x14ac:dyDescent="0.25">
      <c r="A92" s="42">
        <v>45044</v>
      </c>
      <c r="B92" s="43" t="s">
        <v>61</v>
      </c>
      <c r="C92" s="16" t="s">
        <v>140</v>
      </c>
      <c r="D92" s="19">
        <v>50</v>
      </c>
    </row>
    <row r="93" spans="1:4" s="14" customFormat="1" ht="48" x14ac:dyDescent="0.25">
      <c r="A93" s="42">
        <v>45044</v>
      </c>
      <c r="B93" s="43" t="s">
        <v>137</v>
      </c>
      <c r="C93" s="16" t="s">
        <v>141</v>
      </c>
      <c r="D93" s="19">
        <v>40</v>
      </c>
    </row>
    <row r="94" spans="1:4" s="14" customFormat="1" ht="48" x14ac:dyDescent="0.25">
      <c r="A94" s="42">
        <v>45044</v>
      </c>
      <c r="B94" s="43" t="s">
        <v>54</v>
      </c>
      <c r="C94" s="16" t="s">
        <v>142</v>
      </c>
      <c r="D94" s="19">
        <v>443</v>
      </c>
    </row>
    <row r="95" spans="1:4" s="14" customFormat="1" ht="48" x14ac:dyDescent="0.25">
      <c r="A95" s="42">
        <v>45044</v>
      </c>
      <c r="B95" s="43" t="s">
        <v>55</v>
      </c>
      <c r="C95" s="16" t="s">
        <v>143</v>
      </c>
      <c r="D95" s="19">
        <v>438</v>
      </c>
    </row>
    <row r="96" spans="1:4" s="14" customFormat="1" ht="48" x14ac:dyDescent="0.25">
      <c r="A96" s="42">
        <v>45044</v>
      </c>
      <c r="B96" s="43" t="s">
        <v>40</v>
      </c>
      <c r="C96" s="16" t="s">
        <v>144</v>
      </c>
      <c r="D96" s="19">
        <v>59</v>
      </c>
    </row>
    <row r="97" spans="1:4" s="14" customFormat="1" ht="60" x14ac:dyDescent="0.25">
      <c r="A97" s="42">
        <v>45044</v>
      </c>
      <c r="B97" s="43" t="s">
        <v>56</v>
      </c>
      <c r="C97" s="16" t="s">
        <v>145</v>
      </c>
      <c r="D97" s="19">
        <v>487</v>
      </c>
    </row>
    <row r="98" spans="1:4" s="14" customFormat="1" ht="48" x14ac:dyDescent="0.25">
      <c r="A98" s="42">
        <v>45044</v>
      </c>
      <c r="B98" s="43" t="s">
        <v>52</v>
      </c>
      <c r="C98" s="16" t="s">
        <v>146</v>
      </c>
      <c r="D98" s="19">
        <v>112</v>
      </c>
    </row>
    <row r="99" spans="1:4" s="14" customFormat="1" ht="60" x14ac:dyDescent="0.25">
      <c r="A99" s="42">
        <v>45044</v>
      </c>
      <c r="B99" s="43" t="s">
        <v>52</v>
      </c>
      <c r="C99" s="16" t="s">
        <v>147</v>
      </c>
      <c r="D99" s="19">
        <v>464</v>
      </c>
    </row>
    <row r="100" spans="1:4" s="14" customFormat="1" ht="48" x14ac:dyDescent="0.25">
      <c r="A100" s="42">
        <v>45044</v>
      </c>
      <c r="B100" s="43" t="s">
        <v>49</v>
      </c>
      <c r="C100" s="16" t="s">
        <v>148</v>
      </c>
      <c r="D100" s="19">
        <v>79</v>
      </c>
    </row>
    <row r="101" spans="1:4" s="14" customFormat="1" ht="60" x14ac:dyDescent="0.25">
      <c r="A101" s="42">
        <v>45044</v>
      </c>
      <c r="B101" s="43" t="s">
        <v>49</v>
      </c>
      <c r="C101" s="16" t="s">
        <v>149</v>
      </c>
      <c r="D101" s="19">
        <v>84</v>
      </c>
    </row>
    <row r="102" spans="1:4" s="14" customFormat="1" ht="48" x14ac:dyDescent="0.25">
      <c r="A102" s="42">
        <v>45044</v>
      </c>
      <c r="B102" s="43" t="s">
        <v>49</v>
      </c>
      <c r="C102" s="16" t="s">
        <v>150</v>
      </c>
      <c r="D102" s="19">
        <v>75</v>
      </c>
    </row>
    <row r="103" spans="1:4" s="14" customFormat="1" x14ac:dyDescent="0.25">
      <c r="A103" s="17"/>
      <c r="B103" s="15"/>
      <c r="C103" s="46" t="s">
        <v>11</v>
      </c>
      <c r="D103" s="47">
        <f>SUM(D89:D102)</f>
        <v>21850.69</v>
      </c>
    </row>
    <row r="104" spans="1:4" s="14" customFormat="1" x14ac:dyDescent="0.25">
      <c r="A104" s="42"/>
      <c r="B104" s="43"/>
      <c r="C104" s="46" t="s">
        <v>9</v>
      </c>
      <c r="D104" s="47">
        <f>+D103</f>
        <v>21850.69</v>
      </c>
    </row>
    <row r="105" spans="1:4" s="14" customFormat="1" ht="48" x14ac:dyDescent="0.25">
      <c r="A105" s="42">
        <v>45044</v>
      </c>
      <c r="B105" s="43" t="s">
        <v>28</v>
      </c>
      <c r="C105" s="16" t="s">
        <v>151</v>
      </c>
      <c r="D105" s="19">
        <v>131</v>
      </c>
    </row>
    <row r="106" spans="1:4" s="14" customFormat="1" ht="48" x14ac:dyDescent="0.25">
      <c r="A106" s="42">
        <v>45044</v>
      </c>
      <c r="B106" s="43" t="s">
        <v>36</v>
      </c>
      <c r="C106" s="16" t="s">
        <v>152</v>
      </c>
      <c r="D106" s="19">
        <v>743</v>
      </c>
    </row>
    <row r="107" spans="1:4" s="14" customFormat="1" ht="48" x14ac:dyDescent="0.25">
      <c r="A107" s="42">
        <v>45044</v>
      </c>
      <c r="B107" s="43" t="s">
        <v>37</v>
      </c>
      <c r="C107" s="16" t="s">
        <v>153</v>
      </c>
      <c r="D107" s="19">
        <v>745</v>
      </c>
    </row>
    <row r="108" spans="1:4" s="14" customFormat="1" ht="36" x14ac:dyDescent="0.25">
      <c r="A108" s="42">
        <v>45044</v>
      </c>
      <c r="B108" s="43" t="s">
        <v>65</v>
      </c>
      <c r="C108" s="16" t="s">
        <v>154</v>
      </c>
      <c r="D108" s="19">
        <v>127</v>
      </c>
    </row>
    <row r="109" spans="1:4" s="14" customFormat="1" ht="48" x14ac:dyDescent="0.25">
      <c r="A109" s="42">
        <v>45044</v>
      </c>
      <c r="B109" s="43" t="s">
        <v>30</v>
      </c>
      <c r="C109" s="16" t="s">
        <v>155</v>
      </c>
      <c r="D109" s="19">
        <v>455</v>
      </c>
    </row>
    <row r="110" spans="1:4" s="14" customFormat="1" ht="36" x14ac:dyDescent="0.25">
      <c r="A110" s="42">
        <v>45044</v>
      </c>
      <c r="B110" s="43" t="s">
        <v>33</v>
      </c>
      <c r="C110" s="16" t="s">
        <v>156</v>
      </c>
      <c r="D110" s="19">
        <v>91.25</v>
      </c>
    </row>
    <row r="111" spans="1:4" s="14" customFormat="1" ht="72" x14ac:dyDescent="0.25">
      <c r="A111" s="42">
        <v>45044</v>
      </c>
      <c r="B111" s="43" t="s">
        <v>34</v>
      </c>
      <c r="C111" s="16" t="s">
        <v>157</v>
      </c>
      <c r="D111" s="19">
        <v>391.01</v>
      </c>
    </row>
    <row r="112" spans="1:4" s="14" customFormat="1" ht="72" x14ac:dyDescent="0.25">
      <c r="A112" s="42">
        <v>45044</v>
      </c>
      <c r="B112" s="43" t="s">
        <v>35</v>
      </c>
      <c r="C112" s="16" t="s">
        <v>158</v>
      </c>
      <c r="D112" s="19">
        <v>419.01</v>
      </c>
    </row>
    <row r="113" spans="1:9" s="14" customFormat="1" ht="84" x14ac:dyDescent="0.25">
      <c r="A113" s="42">
        <v>45044</v>
      </c>
      <c r="B113" s="43" t="s">
        <v>56</v>
      </c>
      <c r="C113" s="16" t="s">
        <v>159</v>
      </c>
      <c r="D113" s="19">
        <v>61.9</v>
      </c>
    </row>
    <row r="114" spans="1:9" s="14" customFormat="1" ht="48" x14ac:dyDescent="0.25">
      <c r="A114" s="42">
        <v>45044</v>
      </c>
      <c r="B114" s="43" t="s">
        <v>62</v>
      </c>
      <c r="C114" s="16" t="s">
        <v>160</v>
      </c>
      <c r="D114" s="19">
        <v>120</v>
      </c>
    </row>
    <row r="115" spans="1:9" s="14" customFormat="1" ht="60" x14ac:dyDescent="0.25">
      <c r="A115" s="42">
        <v>45044</v>
      </c>
      <c r="B115" s="43" t="s">
        <v>28</v>
      </c>
      <c r="C115" s="16" t="s">
        <v>161</v>
      </c>
      <c r="D115" s="19">
        <v>138</v>
      </c>
    </row>
    <row r="116" spans="1:9" s="14" customFormat="1" ht="48" x14ac:dyDescent="0.25">
      <c r="A116" s="42">
        <v>45044</v>
      </c>
      <c r="B116" s="43" t="s">
        <v>56</v>
      </c>
      <c r="C116" s="16" t="s">
        <v>162</v>
      </c>
      <c r="D116" s="19">
        <v>103</v>
      </c>
    </row>
    <row r="117" spans="1:9" s="14" customFormat="1" ht="48" x14ac:dyDescent="0.25">
      <c r="A117" s="42">
        <v>45044</v>
      </c>
      <c r="B117" s="43" t="s">
        <v>49</v>
      </c>
      <c r="C117" s="16" t="s">
        <v>163</v>
      </c>
      <c r="D117" s="19">
        <v>104</v>
      </c>
    </row>
    <row r="118" spans="1:9" s="14" customFormat="1" ht="15.75" thickBot="1" x14ac:dyDescent="0.3">
      <c r="A118" s="24"/>
      <c r="B118" s="18"/>
      <c r="C118" s="25" t="s">
        <v>12</v>
      </c>
      <c r="D118" s="22">
        <f>SUM(D104:D117)</f>
        <v>25479.859999999997</v>
      </c>
      <c r="E118" s="35"/>
    </row>
    <row r="119" spans="1:9" x14ac:dyDescent="0.25">
      <c r="A119" s="9" t="s">
        <v>67</v>
      </c>
      <c r="D119" s="8"/>
    </row>
    <row r="120" spans="1:9" ht="15.75" thickBot="1" x14ac:dyDescent="0.3">
      <c r="A120" s="10"/>
      <c r="B120" s="11"/>
      <c r="C120" s="7"/>
      <c r="D120" s="12"/>
    </row>
    <row r="125" spans="1:9" x14ac:dyDescent="0.25">
      <c r="A125" s="26" t="s">
        <v>18</v>
      </c>
      <c r="B125" s="27"/>
      <c r="C125" s="27"/>
      <c r="D125" s="28"/>
      <c r="E125" s="3"/>
      <c r="I125" s="6"/>
    </row>
    <row r="126" spans="1:9" x14ac:dyDescent="0.25">
      <c r="A126" s="63" t="s">
        <v>22</v>
      </c>
      <c r="B126" s="63"/>
      <c r="C126" s="27"/>
      <c r="D126" s="28"/>
      <c r="E126" s="23"/>
      <c r="I126" s="6"/>
    </row>
    <row r="127" spans="1:9" x14ac:dyDescent="0.25">
      <c r="A127" s="74" t="s">
        <v>26</v>
      </c>
      <c r="B127" s="74"/>
      <c r="C127" s="34"/>
      <c r="D127" s="29"/>
      <c r="E127" s="23"/>
      <c r="I127" s="6"/>
    </row>
    <row r="128" spans="1:9" x14ac:dyDescent="0.25">
      <c r="A128" s="73"/>
      <c r="B128" s="73"/>
      <c r="C128" s="73"/>
      <c r="D128" s="31"/>
      <c r="E128" s="23"/>
      <c r="I128" s="6"/>
    </row>
    <row r="129" spans="1:9" ht="15" customHeight="1" x14ac:dyDescent="0.25">
      <c r="A129" s="30"/>
      <c r="B129" s="32"/>
      <c r="C129" s="75" t="s">
        <v>27</v>
      </c>
      <c r="D129" s="75"/>
      <c r="E129" s="3"/>
      <c r="H129" s="23"/>
      <c r="I129" s="23"/>
    </row>
    <row r="130" spans="1:9" x14ac:dyDescent="0.25">
      <c r="A130" s="33"/>
      <c r="C130" s="63" t="s">
        <v>24</v>
      </c>
      <c r="D130" s="63"/>
      <c r="E130" s="3"/>
      <c r="H130" s="23"/>
      <c r="I130" s="23"/>
    </row>
    <row r="131" spans="1:9" x14ac:dyDescent="0.25">
      <c r="A131" s="23"/>
      <c r="B131" s="23"/>
      <c r="C131" s="23"/>
      <c r="D131" s="23"/>
    </row>
    <row r="134" spans="1:9" x14ac:dyDescent="0.25">
      <c r="A134" t="s">
        <v>15</v>
      </c>
    </row>
    <row r="135" spans="1:9" x14ac:dyDescent="0.25">
      <c r="A135" t="s">
        <v>16</v>
      </c>
    </row>
    <row r="136" spans="1:9" x14ac:dyDescent="0.25">
      <c r="A136" t="s">
        <v>17</v>
      </c>
    </row>
    <row r="138" spans="1:9" ht="300" x14ac:dyDescent="0.25">
      <c r="A138" s="23" t="s">
        <v>13</v>
      </c>
      <c r="B138" s="23"/>
    </row>
    <row r="139" spans="1:9" x14ac:dyDescent="0.25">
      <c r="A139" s="23"/>
      <c r="B139" s="23"/>
    </row>
  </sheetData>
  <mergeCells count="9">
    <mergeCell ref="C130:D130"/>
    <mergeCell ref="A10:D10"/>
    <mergeCell ref="A3:D3"/>
    <mergeCell ref="A2:D2"/>
    <mergeCell ref="A1:D1"/>
    <mergeCell ref="A128:C128"/>
    <mergeCell ref="A126:B126"/>
    <mergeCell ref="A127:B127"/>
    <mergeCell ref="C129:D129"/>
  </mergeCells>
  <printOptions horizontalCentered="1"/>
  <pageMargins left="0.31496062992125984" right="0.11811023622047245" top="0.74803149606299213" bottom="0.35433070866141736" header="0.31496062992125984" footer="0.11811023622047245"/>
  <pageSetup scale="56" orientation="landscape" r:id="rId1"/>
  <headerFooter>
    <oddFooter>Página &amp;P</oddFooter>
  </headerFooter>
  <rowBreaks count="7" manualBreakCount="7">
    <brk id="26" max="4" man="1"/>
    <brk id="41" max="4" man="1"/>
    <brk id="56" max="4" man="1"/>
    <brk id="74" max="4" man="1"/>
    <brk id="88" max="4" man="1"/>
    <brk id="103" max="4" man="1"/>
    <brk id="124" min="5"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89C5E-E282-4030-BBEA-72CB25B95F44}">
  <dimension ref="A1:O27"/>
  <sheetViews>
    <sheetView view="pageBreakPreview" topLeftCell="A9" zoomScaleNormal="100" zoomScaleSheetLayoutView="100" workbookViewId="0">
      <selection activeCell="A14" sqref="A14"/>
    </sheetView>
  </sheetViews>
  <sheetFormatPr baseColWidth="10" defaultColWidth="9.140625" defaultRowHeight="15" x14ac:dyDescent="0.25"/>
  <cols>
    <col min="1" max="1" width="10.42578125" customWidth="1"/>
    <col min="2" max="2" width="30.28515625" style="2" customWidth="1"/>
    <col min="3" max="3" width="68.28515625" customWidth="1"/>
    <col min="4" max="4" width="13.5703125" customWidth="1"/>
    <col min="5" max="5" width="13.85546875" style="3" customWidth="1"/>
  </cols>
  <sheetData>
    <row r="1" spans="1:15" ht="15.75" x14ac:dyDescent="0.25">
      <c r="A1" s="70" t="s">
        <v>0</v>
      </c>
      <c r="B1" s="71"/>
      <c r="C1" s="71"/>
      <c r="D1" s="72"/>
      <c r="E1"/>
      <c r="F1" s="1"/>
      <c r="G1" s="1"/>
      <c r="H1" s="1"/>
      <c r="I1" s="1"/>
      <c r="J1" s="1"/>
      <c r="K1" s="1"/>
      <c r="L1" s="1"/>
      <c r="M1" s="1"/>
      <c r="N1" s="1"/>
      <c r="O1" s="1"/>
    </row>
    <row r="2" spans="1:15" ht="15.75" x14ac:dyDescent="0.25">
      <c r="A2" s="67" t="s">
        <v>1</v>
      </c>
      <c r="B2" s="68"/>
      <c r="C2" s="68"/>
      <c r="D2" s="69"/>
      <c r="E2"/>
      <c r="F2" s="1"/>
      <c r="G2" s="1"/>
      <c r="H2" s="1"/>
      <c r="I2" s="1"/>
      <c r="J2" s="1"/>
      <c r="K2" s="1"/>
      <c r="L2" s="1"/>
      <c r="M2" s="1"/>
      <c r="N2" s="1"/>
      <c r="O2" s="1"/>
    </row>
    <row r="3" spans="1:15" ht="15.75" x14ac:dyDescent="0.25">
      <c r="A3" s="67" t="s">
        <v>2</v>
      </c>
      <c r="B3" s="68"/>
      <c r="C3" s="68"/>
      <c r="D3" s="69"/>
      <c r="E3"/>
      <c r="F3" s="1"/>
      <c r="G3" s="1"/>
      <c r="H3" s="1"/>
      <c r="I3" s="1"/>
      <c r="J3" s="1"/>
      <c r="K3" s="1"/>
      <c r="L3" s="1"/>
      <c r="M3" s="1"/>
      <c r="N3" s="1"/>
      <c r="O3" s="1"/>
    </row>
    <row r="4" spans="1:15" x14ac:dyDescent="0.25">
      <c r="A4" s="9"/>
      <c r="D4" s="8"/>
      <c r="E4"/>
    </row>
    <row r="5" spans="1:15" x14ac:dyDescent="0.25">
      <c r="A5" s="9"/>
      <c r="D5" s="8"/>
      <c r="E5"/>
    </row>
    <row r="6" spans="1:15" ht="15.75" x14ac:dyDescent="0.25">
      <c r="A6" s="13" t="s">
        <v>3</v>
      </c>
      <c r="D6" s="8"/>
      <c r="E6"/>
    </row>
    <row r="7" spans="1:15" ht="15.75" x14ac:dyDescent="0.25">
      <c r="A7" s="13" t="s">
        <v>5</v>
      </c>
      <c r="D7" s="8"/>
      <c r="E7"/>
    </row>
    <row r="8" spans="1:15" ht="15.75" x14ac:dyDescent="0.25">
      <c r="A8" s="13" t="s">
        <v>4</v>
      </c>
      <c r="D8" s="8"/>
      <c r="E8"/>
    </row>
    <row r="9" spans="1:15" x14ac:dyDescent="0.25">
      <c r="A9" s="9"/>
      <c r="D9" s="8"/>
      <c r="E9"/>
    </row>
    <row r="10" spans="1:15" ht="15.75" x14ac:dyDescent="0.25">
      <c r="A10" s="64" t="s">
        <v>19</v>
      </c>
      <c r="B10" s="65"/>
      <c r="C10" s="65"/>
      <c r="D10" s="66"/>
      <c r="E10"/>
    </row>
    <row r="11" spans="1:15" ht="15.75" thickBot="1" x14ac:dyDescent="0.3">
      <c r="A11" s="37"/>
      <c r="D11" s="8"/>
      <c r="E11"/>
    </row>
    <row r="12" spans="1:15" ht="26.25" thickBot="1" x14ac:dyDescent="0.3">
      <c r="A12" s="50" t="s">
        <v>20</v>
      </c>
      <c r="B12" s="38" t="s">
        <v>21</v>
      </c>
      <c r="C12" s="5" t="s">
        <v>8</v>
      </c>
      <c r="D12" s="21" t="s">
        <v>10</v>
      </c>
      <c r="E12"/>
    </row>
    <row r="13" spans="1:15" ht="26.25" thickBot="1" x14ac:dyDescent="0.3">
      <c r="A13" s="55" t="s">
        <v>166</v>
      </c>
      <c r="B13" s="56" t="s">
        <v>66</v>
      </c>
      <c r="C13" s="57" t="s">
        <v>164</v>
      </c>
      <c r="D13" s="58">
        <v>369.01</v>
      </c>
      <c r="E13"/>
    </row>
    <row r="14" spans="1:15" ht="15" customHeight="1" thickBot="1" x14ac:dyDescent="0.3">
      <c r="A14" s="51"/>
      <c r="B14" s="52"/>
      <c r="C14" s="53" t="s">
        <v>12</v>
      </c>
      <c r="D14" s="54">
        <f>SUM(D13:D13)</f>
        <v>369.01</v>
      </c>
      <c r="E14" s="35"/>
    </row>
    <row r="15" spans="1:15" ht="35.25" customHeight="1" x14ac:dyDescent="0.25">
      <c r="A15" s="76" t="s">
        <v>165</v>
      </c>
      <c r="B15" s="77"/>
      <c r="C15" s="77"/>
      <c r="D15" s="78"/>
      <c r="E15"/>
    </row>
    <row r="16" spans="1:15" ht="15.75" thickBot="1" x14ac:dyDescent="0.3">
      <c r="A16" s="10"/>
      <c r="B16" s="11"/>
      <c r="C16" s="7"/>
      <c r="D16" s="12"/>
      <c r="E16"/>
    </row>
    <row r="17" spans="1:5" x14ac:dyDescent="0.25">
      <c r="D17" s="6"/>
      <c r="E17"/>
    </row>
    <row r="18" spans="1:5" x14ac:dyDescent="0.25">
      <c r="D18" s="6"/>
      <c r="E18"/>
    </row>
    <row r="19" spans="1:5" x14ac:dyDescent="0.25">
      <c r="D19" s="6"/>
      <c r="E19"/>
    </row>
    <row r="20" spans="1:5" ht="15" customHeight="1" x14ac:dyDescent="0.25">
      <c r="A20" s="26" t="s">
        <v>18</v>
      </c>
      <c r="B20" s="27"/>
      <c r="C20" s="27"/>
      <c r="D20" s="28"/>
    </row>
    <row r="21" spans="1:5" x14ac:dyDescent="0.25">
      <c r="A21" s="63" t="s">
        <v>22</v>
      </c>
      <c r="B21" s="63"/>
      <c r="C21" s="27"/>
      <c r="D21" s="28"/>
      <c r="E21" s="23"/>
    </row>
    <row r="22" spans="1:5" x14ac:dyDescent="0.25">
      <c r="A22" s="74" t="s">
        <v>23</v>
      </c>
      <c r="B22" s="74"/>
      <c r="C22" s="36" t="s">
        <v>58</v>
      </c>
      <c r="D22" s="29"/>
      <c r="E22" s="23"/>
    </row>
    <row r="23" spans="1:5" x14ac:dyDescent="0.25">
      <c r="A23" s="34"/>
      <c r="B23" s="34"/>
      <c r="C23" s="36" t="s">
        <v>24</v>
      </c>
      <c r="D23" s="31"/>
      <c r="E23" s="23"/>
    </row>
    <row r="24" spans="1:5" x14ac:dyDescent="0.25">
      <c r="A24" s="41" t="s">
        <v>15</v>
      </c>
      <c r="D24" s="6"/>
      <c r="E24"/>
    </row>
    <row r="25" spans="1:5" x14ac:dyDescent="0.25">
      <c r="A25" s="41" t="s">
        <v>16</v>
      </c>
      <c r="D25" s="6"/>
      <c r="E25"/>
    </row>
    <row r="26" spans="1:5" x14ac:dyDescent="0.25">
      <c r="A26" s="41" t="s">
        <v>25</v>
      </c>
      <c r="E26"/>
    </row>
    <row r="27" spans="1:5" x14ac:dyDescent="0.25">
      <c r="D27" s="6"/>
      <c r="E27"/>
    </row>
  </sheetData>
  <mergeCells count="7">
    <mergeCell ref="A21:B21"/>
    <mergeCell ref="A22:B22"/>
    <mergeCell ref="A1:D1"/>
    <mergeCell ref="A2:D2"/>
    <mergeCell ref="A3:D3"/>
    <mergeCell ref="A10:D10"/>
    <mergeCell ref="A15:D15"/>
  </mergeCells>
  <pageMargins left="1.6929133858267718" right="0.70866141732283472" top="0.74803149606299213" bottom="0.74803149606299213" header="0.31496062992125984" footer="0.31496062992125984"/>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 Viaticos interior</vt:lpstr>
      <vt:lpstr>Gastos 029</vt:lpstr>
      <vt:lpstr>' Viaticos interior'!Área_de_impresión</vt:lpstr>
      <vt:lpstr>'Gastos 029'!Área_de_impresión</vt:lpstr>
      <vt:lpstr>' Viaticos interior'!Títulos_a_imprimir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2023-05-05T15:32:47Z</dcterms:modified>
</cp:coreProperties>
</file>