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esktop\InformacionPublica\N22\"/>
    </mc:Choice>
  </mc:AlternateContent>
  <xr:revisionPtr revIDLastSave="0" documentId="13_ncr:1_{C9B1C8B7-C2C4-43C1-A3DB-E92185ABD346}" xr6:coauthVersionLast="47" xr6:coauthVersionMax="47" xr10:uidLastSave="{00000000-0000-0000-0000-000000000000}"/>
  <bookViews>
    <workbookView xWindow="20370" yWindow="-120" windowWidth="29040" windowHeight="15840" tabRatio="500" activeTab="1" xr2:uid="{BC2AB923-6558-46A8-9D88-A174FF6502B4}"/>
  </bookViews>
  <sheets>
    <sheet name="09-2024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F19" i="2"/>
  <c r="F18" i="2"/>
  <c r="F17" i="2"/>
  <c r="F13" i="2"/>
</calcChain>
</file>

<file path=xl/sharedStrings.xml><?xml version="1.0" encoding="utf-8"?>
<sst xmlns="http://schemas.openxmlformats.org/spreadsheetml/2006/main" count="228" uniqueCount="198">
  <si>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</si>
  <si>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</si>
  <si>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</si>
  <si>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</si>
  <si>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</si>
  <si>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</si>
  <si>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</si>
  <si>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</si>
  <si>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</si>
  <si>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septiembre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</si>
  <si>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</si>
  <si>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</si>
  <si>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</si>
  <si>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</si>
  <si>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</si>
  <si>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</si>
  <si>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</si>
  <si>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14833727</t>
  </si>
  <si>
    <t>VASQUEZ OSORIO MELVIN RODOLFO</t>
  </si>
  <si>
    <t>41869079</t>
  </si>
  <si>
    <t>LOBOS PEREZ ALVARO ANTONIO</t>
  </si>
  <si>
    <t>66569168</t>
  </si>
  <si>
    <t>ORELLANA PINEDA DEYANIRA ANA MARIA</t>
  </si>
  <si>
    <t>9469664</t>
  </si>
  <si>
    <t>RIVAS DOMINGUEZ CELIA VANESSA</t>
  </si>
  <si>
    <t>102321345</t>
  </si>
  <si>
    <t>GUERRA ARIZANDIETA KAREN ALEJANDRA</t>
  </si>
  <si>
    <t>87054256</t>
  </si>
  <si>
    <t>GARCÍA ZAPETA LAURA MARINA</t>
  </si>
  <si>
    <t>25394347</t>
  </si>
  <si>
    <t>SAC ESTACUY CARLOS ENRIQUE</t>
  </si>
  <si>
    <t>57313008</t>
  </si>
  <si>
    <t>DIRECCION GENERAL DEL DIARIO DE CENTRO AMERICA Y TIPOGRAFIA NACIONAL</t>
  </si>
  <si>
    <t>351598</t>
  </si>
  <si>
    <t>CAMARA DE COMERCIO DE GUATEMALA</t>
  </si>
  <si>
    <t>1613950K</t>
  </si>
  <si>
    <t>TORTOLA DIEGUEZ PABLO RAUL</t>
  </si>
  <si>
    <t>14206099</t>
  </si>
  <si>
    <t>CORRALES VALENZUELA CARMEN MARIA</t>
  </si>
  <si>
    <t>7808127</t>
  </si>
  <si>
    <t>LOPEZ DE LEON BAYRON BILLY</t>
  </si>
  <si>
    <t>18553931</t>
  </si>
  <si>
    <t>SANCHEZ TEJEDA JUAN JOSE</t>
  </si>
  <si>
    <t>46223118</t>
  </si>
  <si>
    <t>SILVA SANDOVAL DE CASTRO MABELIN LISSETH</t>
  </si>
  <si>
    <t>35174129</t>
  </si>
  <si>
    <t>LOPEZ SEGURA CELIA MARINA</t>
  </si>
  <si>
    <t>80131557</t>
  </si>
  <si>
    <t>ESPAÑA MONTES DE OCA GUILLERMO</t>
  </si>
  <si>
    <t>68229216</t>
  </si>
  <si>
    <t>LUNA ORELLANA MÓNICA GABRIELA</t>
  </si>
  <si>
    <t>12772801</t>
  </si>
  <si>
    <t>PAPELES COMERCIALES  SOCIEDAD ANONIMA</t>
  </si>
  <si>
    <t>73187399</t>
  </si>
  <si>
    <t>PONTAZA SOLER AMANDITA</t>
  </si>
  <si>
    <t>61224006</t>
  </si>
  <si>
    <t>JUAREZ BATZ NANCY PAOLA</t>
  </si>
  <si>
    <t>30384699</t>
  </si>
  <si>
    <t>SANTOS MAZARIEGOS EUFEMIA MICDALIA</t>
  </si>
  <si>
    <t>61493732</t>
  </si>
  <si>
    <t>LOPEZ MONZON GRECIA AZUCENA</t>
  </si>
  <si>
    <t>49881221</t>
  </si>
  <si>
    <t>CAMACHO RAMIREZ ASTRID OLIVET</t>
  </si>
  <si>
    <t>90013867</t>
  </si>
  <si>
    <t>CARRERA GIRÓN MARÍA DE FÁTIMA</t>
  </si>
  <si>
    <t>637672K</t>
  </si>
  <si>
    <t>CONTRALORIA GENERAL DE CUENTAS</t>
  </si>
  <si>
    <t>108348539</t>
  </si>
  <si>
    <t>AJCÁ TORRES LILY YULIANA FELIZA</t>
  </si>
  <si>
    <t>37981161</t>
  </si>
  <si>
    <t>YUPE AQUIL DE JEREZ MIRNA JEANETH</t>
  </si>
  <si>
    <t>13994107</t>
  </si>
  <si>
    <t>ERAZO BAUTISTA EDITH ALICIA</t>
  </si>
  <si>
    <t>17517583</t>
  </si>
  <si>
    <t>UNIVERSIDAD DEL VALLE DE GUATEMALA</t>
  </si>
  <si>
    <t>24787876</t>
  </si>
  <si>
    <t>MORENO TIJERINO ANA LUCRECIA</t>
  </si>
  <si>
    <t>37374648</t>
  </si>
  <si>
    <t>GONZALEZ ZEPEDA RUDY ORLANDO</t>
  </si>
  <si>
    <t>57525056</t>
  </si>
  <si>
    <t>VASQUEZ CABRERA ANA CARMELA</t>
  </si>
  <si>
    <t>672681K</t>
  </si>
  <si>
    <t>COLEGIO DE ABOGADOS Y NOTARIOS DE GUATEMALA</t>
  </si>
  <si>
    <t>25262068</t>
  </si>
  <si>
    <t>INDUSTRIA PANIFICADORA ISOPAN, SOCIEDAD ANONIMA</t>
  </si>
  <si>
    <t>15800903</t>
  </si>
  <si>
    <t>SANCHEZ RAVANALES MANUEL ROBERTO</t>
  </si>
  <si>
    <t>25917579</t>
  </si>
  <si>
    <t>NOVEX, SOCIEDAD ANONIMA</t>
  </si>
  <si>
    <t>18248608</t>
  </si>
  <si>
    <t>BATRES AGUILAR DE RODRIGUEZ SILVIA ANTONIETA</t>
  </si>
  <si>
    <t>8117535</t>
  </si>
  <si>
    <t>MORALES CHAVEZ LUIS LENIN</t>
  </si>
  <si>
    <t>41057171</t>
  </si>
  <si>
    <t>MORALES ARIAS ELSA SUSANA</t>
  </si>
  <si>
    <t>6099491</t>
  </si>
  <si>
    <t>LANGE-IMYDI CORPORACION SOCIEDAD ANONIMA</t>
  </si>
  <si>
    <t>90343999</t>
  </si>
  <si>
    <t>MULTISELLOS VILE, SOCIEDAD ANONIMA</t>
  </si>
  <si>
    <t>84382716</t>
  </si>
  <si>
    <t>PARRILLA MOLINA ERICK SAMUEL</t>
  </si>
  <si>
    <t>6848079</t>
  </si>
  <si>
    <t>DE LA CRUZ FLORIAN DONALD ANIBAL</t>
  </si>
  <si>
    <t>9302735</t>
  </si>
  <si>
    <t>PEREZ CARRANZA ANA MARIA</t>
  </si>
  <si>
    <t>52469050</t>
  </si>
  <si>
    <t>REGISTRO NACIONAL DE LAS PERSONAS- RENAP-</t>
  </si>
  <si>
    <t>43971563</t>
  </si>
  <si>
    <t>PINEDA CARIAS MIRIAM AZUCENA</t>
  </si>
  <si>
    <t>46882030</t>
  </si>
  <si>
    <t>ELIAS LOPEZ JESSIKA NINNETH</t>
  </si>
  <si>
    <t>75440296</t>
  </si>
  <si>
    <t>SELVA BARRIOS BEATRIZ ESPERANZA</t>
  </si>
  <si>
    <t>700141K</t>
  </si>
  <si>
    <t>PLATINO SOCIEDAD ANONIMA</t>
  </si>
  <si>
    <t>107840626</t>
  </si>
  <si>
    <t>LOBOS REYES DIANA JUDITH</t>
  </si>
  <si>
    <t>1824713K</t>
  </si>
  <si>
    <t>MEJIA PATZAN DE FLORES MARIA JOSE</t>
  </si>
  <si>
    <t>44449542</t>
  </si>
  <si>
    <t>PEREZ AMAYA DIANA LUCRECIA</t>
  </si>
  <si>
    <t>16423771</t>
  </si>
  <si>
    <t>RAMIREZ DIAZ NESTOR GIOVANNY</t>
  </si>
  <si>
    <t>3306518</t>
  </si>
  <si>
    <t>EMPRESA MUNICIPAL DE AGUA DE LA CIUDAD DE GUATEMALA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</si>
  <si>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</si>
  <si>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</si>
  <si>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</si>
  <si>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</si>
  <si>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</si>
  <si>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</si>
  <si>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</si>
  <si>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</si>
  <si>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</si>
  <si>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</si>
  <si>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</si>
  <si>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SEPTIEMBRE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</si>
  <si>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</si>
  <si>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</si>
  <si>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</si>
  <si>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</si>
  <si>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</si>
  <si>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</si>
  <si>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01B63C7A - 2101166210	</t>
  </si>
  <si>
    <t>DISTRIBUIDORA JALAPEÑA SOCIEDAD ANONIMA</t>
  </si>
  <si>
    <t>COMPRA DE AGUA PURIFICADA</t>
  </si>
  <si>
    <t xml:space="preserve">896377D2 - 178668752	</t>
  </si>
  <si>
    <t>GÓMEZ,ARMIRA,,IVAN,</t>
  </si>
  <si>
    <t>SERVICIO DE REPARACIÓN A VEHICULO</t>
  </si>
  <si>
    <t xml:space="preserve">3160506D - 2227719160	</t>
  </si>
  <si>
    <t>SERVICIO DE MANTENIMIENTO A VEHICULO</t>
  </si>
  <si>
    <t xml:space="preserve">71ED9DA2 - 2356891430	</t>
  </si>
  <si>
    <t xml:space="preserve">	PRENSA LIBRE, SOCIEDAD ANONIMA</t>
  </si>
  <si>
    <t xml:space="preserve">7A796C9B - 3721416181	</t>
  </si>
  <si>
    <t xml:space="preserve">	GÓMEZ,ARMIRA,,IVAN,</t>
  </si>
  <si>
    <t xml:space="preserve">0EE94C1E - 573654137	</t>
  </si>
  <si>
    <t xml:space="preserve">7D378870 - 941114138	</t>
  </si>
  <si>
    <t xml:space="preserve">4F6E9168 - 4241903289	</t>
  </si>
  <si>
    <t xml:space="preserve">	FUNDACION DE ANTROPOLOGIA FORENSE DE GUATEMALA</t>
  </si>
  <si>
    <t xml:space="preserve">C5B59EF5 - 2622244653	</t>
  </si>
  <si>
    <t>D93FD05C - 2369602728</t>
  </si>
  <si>
    <t>576937K</t>
  </si>
  <si>
    <t xml:space="preserve">	PROYECTOS EMPRESARIALES SOCIEDAD ANONIMA</t>
  </si>
  <si>
    <t>FFB276FE-3200141570</t>
  </si>
  <si>
    <t>VEGA VILLATORO, EDELSO JAVIER</t>
  </si>
  <si>
    <t>SERVICIO DE FOTOCOPIADORAS</t>
  </si>
  <si>
    <t>74206F7F-871449713</t>
  </si>
  <si>
    <t>INMOBILIARIA
HONEY-BEE S.A.</t>
  </si>
  <si>
    <t>ARRENDAMIENTO DE INMUEBLE OFICINAS CENTRALES ZONA 9, GUATEMALA.</t>
  </si>
  <si>
    <t>B4ED2D79-1984056845</t>
  </si>
  <si>
    <t>DE LEÓN BARRIENTOS
ANA CECILIA</t>
  </si>
  <si>
    <t>ARRENDAMIENTO DE SEDE EN QUETZALTENANGO</t>
  </si>
  <si>
    <t>EDD702D8 - 1770801394</t>
  </si>
  <si>
    <t>EMPRESA ELECTRICA DE
GUATEMALA S.A.</t>
  </si>
  <si>
    <t xml:space="preserve">SERVICIO DE ENERGIA ELECTRICA </t>
  </si>
  <si>
    <t>0FC6B128 - 4145827482</t>
  </si>
  <si>
    <t>3FDA0509 - 667370522</t>
  </si>
  <si>
    <t>4F15CD0F - 2167162250</t>
  </si>
  <si>
    <t>B4335F95 - 1986740405</t>
  </si>
  <si>
    <t>D66BEC87 - 3935125998</t>
  </si>
  <si>
    <t>A701E0AF - 2265072462</t>
  </si>
  <si>
    <t>C75BE4FE - 1925268407</t>
  </si>
  <si>
    <t>469DA9D1 - 919357131</t>
  </si>
  <si>
    <t>38FDFC58 - 3019391976</t>
  </si>
  <si>
    <t>TELECOMUNICACIONES DE GUATEMALA S.A.</t>
  </si>
  <si>
    <t>SERVICIO DE TELEFONIA FIJA</t>
  </si>
  <si>
    <t>3D742EDE - 1346717231</t>
  </si>
  <si>
    <t>REDES HIBRIDAS, SOCIEDAD ANONIMA</t>
  </si>
  <si>
    <t>SERVICIO DE ENLACE DE INTERNET SEDE CENTRAL</t>
  </si>
  <si>
    <t>FEE3E537 - 2202750962</t>
  </si>
  <si>
    <t>TELECOMUNICACIONES DE GUATEMALA, SOCIEDAD ANONIMA</t>
  </si>
  <si>
    <t xml:space="preserve">SERVICIO DE TELEFONIA CELULAR </t>
  </si>
  <si>
    <t>242D507B - 1132610455</t>
  </si>
  <si>
    <t>EA573795 - 2644791222</t>
  </si>
  <si>
    <t>DELIVERY EXPRESS, SOCIEDAD ANONIMA</t>
  </si>
  <si>
    <t>SERVICIO DE CORRESPONDENCIA</t>
  </si>
  <si>
    <t>7BC24A72-4261364021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</si>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</sst>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3" fontId="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32F9AF3F-2AE6-4CBE-8863-0037AB5562E1}"/>
    <cellStyle name="Normal" xfId="0" builtinId="0"/>
    <cellStyle name="Normal 2" xfId="1" xr:uid="{BA3FC8F3-69B9-406E-BEE5-111DF4C5EFA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22A7046D-9FB5-4A9E-86BF-DF1DA06F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10B4-CA0A-4D98-97B5-E1F02261D738}">
  <dimension ref="A1:H38"/>
  <sheetViews>
    <sheetView topLeftCell="A9" zoomScale="115" zoomScaleNormal="115" workbookViewId="0">
      <selection activeCell="E37" sqref="E37"/>
    </sheetView>
  </sheetViews>
  <sheetFormatPr baseColWidth="10" defaultRowHeight="15" x14ac:dyDescent="0.25"/>
  <cols>
    <col min="1" max="1" width="3.42578125" style="39" bestFit="1" customWidth="1"/>
    <col min="2" max="2" width="11.7109375" style="52" customWidth="1"/>
    <col min="3" max="3" width="11.140625" style="53" customWidth="1"/>
    <col min="4" max="4" width="10.140625" style="53" customWidth="1"/>
    <col min="5" max="5" width="18.7109375" style="54" customWidth="1"/>
    <col min="6" max="6" width="26.85546875" style="53" customWidth="1"/>
    <col min="7" max="7" width="13.7109375" style="55" customWidth="1"/>
    <col min="8" max="8" width="11.42578125" style="38"/>
    <col min="9" max="16384" width="11.42578125" style="39"/>
  </cols>
  <sheetData>
    <row r="1" spans="1:8" s="28" customFormat="1" ht="17.25" x14ac:dyDescent="0.3">
      <c r="A1" s="26" t="s">
        <v>130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131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132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0"/>
      <c r="H4" s="27"/>
    </row>
    <row r="5" spans="1:8" s="33" customFormat="1" ht="13.5" x14ac:dyDescent="0.25">
      <c r="A5" s="31" t="s">
        <v>133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134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135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136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137</v>
      </c>
      <c r="B9" s="36" t="s">
        <v>138</v>
      </c>
      <c r="C9" s="36" t="s">
        <v>139</v>
      </c>
      <c r="D9" s="36" t="s">
        <v>12</v>
      </c>
      <c r="E9" s="36" t="s">
        <v>140</v>
      </c>
      <c r="F9" s="36" t="s">
        <v>141</v>
      </c>
      <c r="G9" s="37" t="s">
        <v>142</v>
      </c>
    </row>
    <row r="10" spans="1:8" ht="40.5" x14ac:dyDescent="0.25">
      <c r="A10" s="40">
        <v>1</v>
      </c>
      <c r="B10" s="41" t="s">
        <v>143</v>
      </c>
      <c r="C10" s="42">
        <v>45560</v>
      </c>
      <c r="D10" s="43">
        <v>3306224</v>
      </c>
      <c r="E10" s="41" t="s">
        <v>144</v>
      </c>
      <c r="F10" s="41" t="s">
        <v>145</v>
      </c>
      <c r="G10" s="44">
        <v>1350</v>
      </c>
    </row>
    <row r="11" spans="1:8" ht="27" x14ac:dyDescent="0.25">
      <c r="A11" s="40">
        <v>2</v>
      </c>
      <c r="B11" s="41" t="s">
        <v>146</v>
      </c>
      <c r="C11" s="42">
        <v>45552</v>
      </c>
      <c r="D11" s="43">
        <v>31502555</v>
      </c>
      <c r="E11" s="41" t="s">
        <v>147</v>
      </c>
      <c r="F11" s="41" t="s">
        <v>148</v>
      </c>
      <c r="G11" s="44">
        <v>1875</v>
      </c>
    </row>
    <row r="12" spans="1:8" ht="40.5" x14ac:dyDescent="0.25">
      <c r="A12" s="40">
        <v>3</v>
      </c>
      <c r="B12" s="41" t="s">
        <v>149</v>
      </c>
      <c r="C12" s="42">
        <v>45552</v>
      </c>
      <c r="D12" s="43">
        <v>31502555</v>
      </c>
      <c r="E12" s="41" t="s">
        <v>147</v>
      </c>
      <c r="F12" s="41" t="s">
        <v>150</v>
      </c>
      <c r="G12" s="44">
        <v>730</v>
      </c>
    </row>
    <row r="13" spans="1:8" ht="121.5" x14ac:dyDescent="0.25">
      <c r="A13" s="40">
        <v>4</v>
      </c>
      <c r="B13" s="41" t="s">
        <v>151</v>
      </c>
      <c r="C13" s="42">
        <v>45548</v>
      </c>
      <c r="D13" s="43">
        <v>733849</v>
      </c>
      <c r="E13" s="41" t="s">
        <v>152</v>
      </c>
      <c r="F13" s="41" t="str">
        <f>UPPER("Publicación en el Diario de mayor circulacion, del comunicado de la declaratoria de desierto el concurso publico de meritos para el nombramiento del Director General del CNA periodo 2024-2027.")</f>
        <v>PUBLICACIÓN EN EL DIARIO DE MAYOR CIRCULACION, DEL COMUNICADO DE LA DECLARATORIA DE DESIERTO EL CONCURSO PUBLICO DE MERITOS PARA EL NOMBRAMIENTO DEL DIRECTOR GENERAL DEL CNA PERIODO 2024-2027.</v>
      </c>
      <c r="G13" s="44">
        <v>4882.5</v>
      </c>
    </row>
    <row r="14" spans="1:8" ht="40.5" x14ac:dyDescent="0.25">
      <c r="A14" s="40">
        <v>5</v>
      </c>
      <c r="B14" s="41" t="s">
        <v>153</v>
      </c>
      <c r="C14" s="42">
        <v>45559</v>
      </c>
      <c r="D14" s="43">
        <v>31502555</v>
      </c>
      <c r="E14" s="41" t="s">
        <v>154</v>
      </c>
      <c r="F14" s="41" t="s">
        <v>150</v>
      </c>
      <c r="G14" s="44">
        <v>3090</v>
      </c>
    </row>
    <row r="15" spans="1:8" ht="27" x14ac:dyDescent="0.25">
      <c r="A15" s="40">
        <v>6</v>
      </c>
      <c r="B15" s="41" t="s">
        <v>155</v>
      </c>
      <c r="C15" s="42">
        <v>45559</v>
      </c>
      <c r="D15" s="43">
        <v>31502555</v>
      </c>
      <c r="E15" s="41" t="s">
        <v>154</v>
      </c>
      <c r="F15" s="41" t="s">
        <v>150</v>
      </c>
      <c r="G15" s="44">
        <v>985</v>
      </c>
    </row>
    <row r="16" spans="1:8" ht="27" x14ac:dyDescent="0.25">
      <c r="A16" s="40">
        <v>7</v>
      </c>
      <c r="B16" s="41" t="s">
        <v>156</v>
      </c>
      <c r="C16" s="42">
        <v>45559</v>
      </c>
      <c r="D16" s="43">
        <v>31502555</v>
      </c>
      <c r="E16" s="41" t="s">
        <v>154</v>
      </c>
      <c r="F16" s="41" t="s">
        <v>150</v>
      </c>
      <c r="G16" s="44">
        <v>1610</v>
      </c>
    </row>
    <row r="17" spans="1:7" ht="54" x14ac:dyDescent="0.25">
      <c r="A17" s="40">
        <v>8</v>
      </c>
      <c r="B17" s="41" t="s">
        <v>157</v>
      </c>
      <c r="C17" s="42">
        <v>45565</v>
      </c>
      <c r="D17" s="43">
        <v>7595352</v>
      </c>
      <c r="E17" s="41" t="s">
        <v>158</v>
      </c>
      <c r="F17" s="41" t="str">
        <f>UPPER("Servicio de analisis de muestras de ADN.")</f>
        <v>SERVICIO DE ANALISIS DE MUESTRAS DE ADN.</v>
      </c>
      <c r="G17" s="44">
        <v>21882.639999999999</v>
      </c>
    </row>
    <row r="18" spans="1:7" ht="54" x14ac:dyDescent="0.25">
      <c r="A18" s="40">
        <v>9</v>
      </c>
      <c r="B18" s="41" t="s">
        <v>159</v>
      </c>
      <c r="C18" s="42">
        <v>45565</v>
      </c>
      <c r="D18" s="43">
        <v>7595352</v>
      </c>
      <c r="E18" s="41" t="s">
        <v>158</v>
      </c>
      <c r="F18" s="41" t="str">
        <f>UPPER("Servicio de analisis de muestras de ADN.")</f>
        <v>SERVICIO DE ANALISIS DE MUESTRAS DE ADN.</v>
      </c>
      <c r="G18" s="44">
        <v>3303.04</v>
      </c>
    </row>
    <row r="19" spans="1:7" ht="40.5" x14ac:dyDescent="0.25">
      <c r="A19" s="40">
        <v>10</v>
      </c>
      <c r="B19" s="41" t="s">
        <v>160</v>
      </c>
      <c r="C19" s="42">
        <v>45536</v>
      </c>
      <c r="D19" s="43" t="s">
        <v>161</v>
      </c>
      <c r="E19" s="41" t="s">
        <v>162</v>
      </c>
      <c r="F19" s="41" t="str">
        <f>UPPER("Servicio de Aromatización y Desodorización.")</f>
        <v>SERVICIO DE AROMATIZACIÓN Y DESODORIZACIÓN.</v>
      </c>
      <c r="G19" s="44">
        <v>2000</v>
      </c>
    </row>
    <row r="20" spans="1:7" ht="27" x14ac:dyDescent="0.25">
      <c r="A20" s="40">
        <v>11</v>
      </c>
      <c r="B20" s="41" t="s">
        <v>163</v>
      </c>
      <c r="C20" s="42">
        <v>45538</v>
      </c>
      <c r="D20" s="43">
        <v>20514123</v>
      </c>
      <c r="E20" s="45" t="s">
        <v>164</v>
      </c>
      <c r="F20" s="45" t="s">
        <v>165</v>
      </c>
      <c r="G20" s="44">
        <v>7100</v>
      </c>
    </row>
    <row r="21" spans="1:7" ht="40.5" x14ac:dyDescent="0.25">
      <c r="A21" s="40">
        <v>12</v>
      </c>
      <c r="B21" s="41" t="s">
        <v>166</v>
      </c>
      <c r="C21" s="42">
        <v>45537</v>
      </c>
      <c r="D21" s="43">
        <v>34964479</v>
      </c>
      <c r="E21" s="45" t="s">
        <v>167</v>
      </c>
      <c r="F21" s="45" t="s">
        <v>168</v>
      </c>
      <c r="G21" s="44">
        <v>77833.45</v>
      </c>
    </row>
    <row r="22" spans="1:7" ht="27" x14ac:dyDescent="0.25">
      <c r="A22" s="40">
        <v>13</v>
      </c>
      <c r="B22" s="41" t="s">
        <v>169</v>
      </c>
      <c r="C22" s="42">
        <v>45541</v>
      </c>
      <c r="D22" s="43">
        <v>24001120</v>
      </c>
      <c r="E22" s="45" t="s">
        <v>170</v>
      </c>
      <c r="F22" s="45" t="s">
        <v>171</v>
      </c>
      <c r="G22" s="44">
        <v>4725</v>
      </c>
    </row>
    <row r="23" spans="1:7" ht="28.5" customHeight="1" x14ac:dyDescent="0.25">
      <c r="A23" s="40">
        <v>14</v>
      </c>
      <c r="B23" s="41" t="s">
        <v>172</v>
      </c>
      <c r="C23" s="42">
        <v>45540</v>
      </c>
      <c r="D23" s="43">
        <v>326445</v>
      </c>
      <c r="E23" s="45" t="s">
        <v>173</v>
      </c>
      <c r="F23" s="45" t="s">
        <v>174</v>
      </c>
      <c r="G23" s="44">
        <v>670.35</v>
      </c>
    </row>
    <row r="24" spans="1:7" ht="28.5" customHeight="1" x14ac:dyDescent="0.25">
      <c r="A24" s="40">
        <v>15</v>
      </c>
      <c r="B24" s="41" t="s">
        <v>175</v>
      </c>
      <c r="C24" s="42">
        <v>45540</v>
      </c>
      <c r="D24" s="43">
        <v>326445</v>
      </c>
      <c r="E24" s="45" t="s">
        <v>173</v>
      </c>
      <c r="F24" s="45" t="s">
        <v>174</v>
      </c>
      <c r="G24" s="44">
        <v>499.79</v>
      </c>
    </row>
    <row r="25" spans="1:7" ht="28.5" customHeight="1" x14ac:dyDescent="0.25">
      <c r="A25" s="40">
        <v>16</v>
      </c>
      <c r="B25" s="41" t="s">
        <v>176</v>
      </c>
      <c r="C25" s="42">
        <v>45540</v>
      </c>
      <c r="D25" s="43">
        <v>326445</v>
      </c>
      <c r="E25" s="45" t="s">
        <v>173</v>
      </c>
      <c r="F25" s="45" t="s">
        <v>174</v>
      </c>
      <c r="G25" s="44">
        <v>1009.58</v>
      </c>
    </row>
    <row r="26" spans="1:7" ht="28.5" customHeight="1" x14ac:dyDescent="0.25">
      <c r="A26" s="40">
        <v>17</v>
      </c>
      <c r="B26" s="41" t="s">
        <v>177</v>
      </c>
      <c r="C26" s="42">
        <v>45540</v>
      </c>
      <c r="D26" s="43">
        <v>326445</v>
      </c>
      <c r="E26" s="45" t="s">
        <v>173</v>
      </c>
      <c r="F26" s="45" t="s">
        <v>174</v>
      </c>
      <c r="G26" s="44">
        <v>1246.6600000000001</v>
      </c>
    </row>
    <row r="27" spans="1:7" ht="28.5" customHeight="1" x14ac:dyDescent="0.25">
      <c r="A27" s="40">
        <v>18</v>
      </c>
      <c r="B27" s="41" t="s">
        <v>178</v>
      </c>
      <c r="C27" s="42">
        <v>45540</v>
      </c>
      <c r="D27" s="43">
        <v>326445</v>
      </c>
      <c r="E27" s="45" t="s">
        <v>173</v>
      </c>
      <c r="F27" s="45" t="s">
        <v>174</v>
      </c>
      <c r="G27" s="44">
        <v>94.21</v>
      </c>
    </row>
    <row r="28" spans="1:7" ht="28.5" customHeight="1" x14ac:dyDescent="0.25">
      <c r="A28" s="40">
        <v>19</v>
      </c>
      <c r="B28" s="41" t="s">
        <v>179</v>
      </c>
      <c r="C28" s="42">
        <v>45540</v>
      </c>
      <c r="D28" s="43">
        <v>326445</v>
      </c>
      <c r="E28" s="45" t="s">
        <v>173</v>
      </c>
      <c r="F28" s="45" t="s">
        <v>174</v>
      </c>
      <c r="G28" s="44">
        <v>164.38</v>
      </c>
    </row>
    <row r="29" spans="1:7" ht="28.5" customHeight="1" x14ac:dyDescent="0.25">
      <c r="A29" s="40">
        <v>20</v>
      </c>
      <c r="B29" s="41" t="s">
        <v>180</v>
      </c>
      <c r="C29" s="42">
        <v>45540</v>
      </c>
      <c r="D29" s="43">
        <v>326445</v>
      </c>
      <c r="E29" s="45" t="s">
        <v>173</v>
      </c>
      <c r="F29" s="45" t="s">
        <v>174</v>
      </c>
      <c r="G29" s="44">
        <v>1188.3</v>
      </c>
    </row>
    <row r="30" spans="1:7" ht="28.5" customHeight="1" x14ac:dyDescent="0.25">
      <c r="A30" s="40">
        <v>21</v>
      </c>
      <c r="B30" s="41" t="s">
        <v>181</v>
      </c>
      <c r="C30" s="42">
        <v>45540</v>
      </c>
      <c r="D30" s="43">
        <v>326445</v>
      </c>
      <c r="E30" s="45" t="s">
        <v>173</v>
      </c>
      <c r="F30" s="45" t="s">
        <v>174</v>
      </c>
      <c r="G30" s="44">
        <v>1066.1199999999999</v>
      </c>
    </row>
    <row r="31" spans="1:7" ht="28.5" customHeight="1" x14ac:dyDescent="0.25">
      <c r="A31" s="40">
        <v>22</v>
      </c>
      <c r="B31" s="41" t="s">
        <v>182</v>
      </c>
      <c r="C31" s="42">
        <v>45540</v>
      </c>
      <c r="D31" s="43">
        <v>326445</v>
      </c>
      <c r="E31" s="45" t="s">
        <v>173</v>
      </c>
      <c r="F31" s="45" t="s">
        <v>174</v>
      </c>
      <c r="G31" s="44">
        <v>1111.7</v>
      </c>
    </row>
    <row r="32" spans="1:7" ht="27" x14ac:dyDescent="0.25">
      <c r="A32" s="40">
        <v>23</v>
      </c>
      <c r="B32" s="41" t="s">
        <v>183</v>
      </c>
      <c r="C32" s="42">
        <v>45540</v>
      </c>
      <c r="D32" s="43">
        <v>9929290</v>
      </c>
      <c r="E32" s="46" t="s">
        <v>184</v>
      </c>
      <c r="F32" s="46" t="s">
        <v>185</v>
      </c>
      <c r="G32" s="44">
        <v>2103.3000000000002</v>
      </c>
    </row>
    <row r="33" spans="1:7" ht="37.15" customHeight="1" x14ac:dyDescent="0.25">
      <c r="A33" s="40">
        <v>24</v>
      </c>
      <c r="B33" s="41" t="s">
        <v>186</v>
      </c>
      <c r="C33" s="42">
        <v>45537</v>
      </c>
      <c r="D33" s="43">
        <v>77213408</v>
      </c>
      <c r="E33" s="46" t="s">
        <v>187</v>
      </c>
      <c r="F33" s="46" t="s">
        <v>188</v>
      </c>
      <c r="G33" s="47">
        <v>2082.5</v>
      </c>
    </row>
    <row r="34" spans="1:7" ht="40.5" x14ac:dyDescent="0.25">
      <c r="A34" s="40">
        <v>25</v>
      </c>
      <c r="B34" s="41" t="s">
        <v>189</v>
      </c>
      <c r="C34" s="42">
        <v>45537</v>
      </c>
      <c r="D34" s="43">
        <v>9929290</v>
      </c>
      <c r="E34" s="46" t="s">
        <v>190</v>
      </c>
      <c r="F34" s="46" t="s">
        <v>191</v>
      </c>
      <c r="G34" s="47">
        <v>1592</v>
      </c>
    </row>
    <row r="35" spans="1:7" ht="40.5" x14ac:dyDescent="0.25">
      <c r="A35" s="40">
        <v>26</v>
      </c>
      <c r="B35" s="41" t="s">
        <v>192</v>
      </c>
      <c r="C35" s="42">
        <v>45537</v>
      </c>
      <c r="D35" s="43">
        <v>9929290</v>
      </c>
      <c r="E35" s="46" t="s">
        <v>190</v>
      </c>
      <c r="F35" s="46" t="s">
        <v>191</v>
      </c>
      <c r="G35" s="47">
        <v>399</v>
      </c>
    </row>
    <row r="36" spans="1:7" ht="27" x14ac:dyDescent="0.25">
      <c r="A36" s="40">
        <v>27</v>
      </c>
      <c r="B36" s="41" t="s">
        <v>193</v>
      </c>
      <c r="C36" s="42">
        <v>45535</v>
      </c>
      <c r="D36" s="43">
        <v>86534599</v>
      </c>
      <c r="E36" s="46" t="s">
        <v>194</v>
      </c>
      <c r="F36" s="46" t="s">
        <v>195</v>
      </c>
      <c r="G36" s="47">
        <v>1530</v>
      </c>
    </row>
    <row r="37" spans="1:7" ht="41.25" thickBot="1" x14ac:dyDescent="0.3">
      <c r="A37" s="40">
        <v>28</v>
      </c>
      <c r="B37" s="41" t="s">
        <v>196</v>
      </c>
      <c r="C37" s="42">
        <v>45548</v>
      </c>
      <c r="D37" s="43">
        <v>9929290</v>
      </c>
      <c r="E37" s="46" t="s">
        <v>184</v>
      </c>
      <c r="F37" s="46" t="s">
        <v>197</v>
      </c>
      <c r="G37" s="47">
        <v>514</v>
      </c>
    </row>
    <row r="38" spans="1:7" ht="15.75" thickBot="1" x14ac:dyDescent="0.3">
      <c r="A38" s="48"/>
      <c r="B38" s="49"/>
      <c r="C38" s="49"/>
      <c r="D38" s="49"/>
      <c r="E38" s="49"/>
      <c r="F38" s="50"/>
      <c r="G38" s="51">
        <f>SUM(G10:G37)</f>
        <v>146638.51999999999</v>
      </c>
    </row>
  </sheetData>
  <mergeCells count="9">
    <mergeCell ref="A7:G7"/>
    <mergeCell ref="A8:G8"/>
    <mergeCell ref="A38:F38"/>
    <mergeCell ref="A1:G1"/>
    <mergeCell ref="A2:G2"/>
    <mergeCell ref="A3:G3"/>
    <mergeCell ref="A4:D4"/>
    <mergeCell ref="A5:G5"/>
    <mergeCell ref="A6:G6"/>
  </mergeCells>
  <conditionalFormatting sqref="B10:B37">
    <cfRule type="containsText" dxfId="3" priority="2" operator="containsText" text="Anulado">
      <formula>NOT(ISERROR(SEARCH("Anulado",B10)))</formula>
    </cfRule>
  </conditionalFormatting>
  <conditionalFormatting sqref="B38 B9">
    <cfRule type="duplicateValues" dxfId="2" priority="4"/>
  </conditionalFormatting>
  <conditionalFormatting sqref="B39:B1048576 B1:B8">
    <cfRule type="duplicateValues" dxfId="1" priority="3"/>
  </conditionalFormatting>
  <conditionalFormatting sqref="F10:F19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F65C-B40F-45F9-90AE-B075F056FE31}">
  <sheetPr>
    <outlinePr summaryBelow="0"/>
    <pageSetUpPr autoPageBreaks="0"/>
  </sheetPr>
  <dimension ref="B1:AL87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13" t="s">
        <v>1</v>
      </c>
      <c r="Z3" s="13"/>
      <c r="AA3" s="13"/>
      <c r="AB3" s="13"/>
      <c r="AC3" s="13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13"/>
      <c r="Z4" s="13"/>
      <c r="AA4" s="13"/>
      <c r="AB4" s="13"/>
      <c r="AC4" s="13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13" t="s">
        <v>3</v>
      </c>
      <c r="Z6" s="13"/>
      <c r="AA6" s="13"/>
      <c r="AB6" s="13"/>
      <c r="AC6" s="13"/>
      <c r="AE6" s="24">
        <v>45566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13" t="s">
        <v>4</v>
      </c>
      <c r="Z8" s="13"/>
      <c r="AA8" s="13"/>
      <c r="AB8" s="13"/>
      <c r="AC8" s="13"/>
      <c r="AD8" s="25">
        <v>0.43127314814814816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13" t="s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ht="6" customHeight="1" x14ac:dyDescent="0.2"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9" t="s">
        <v>17</v>
      </c>
      <c r="C22" s="9"/>
      <c r="D22" s="9"/>
      <c r="E22" s="9"/>
      <c r="G22" s="10" t="s">
        <v>18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U22" s="11">
        <v>10</v>
      </c>
      <c r="V22" s="11"/>
      <c r="W22" s="11"/>
      <c r="X22" s="11"/>
      <c r="Y22" s="11"/>
      <c r="Z22" s="11"/>
      <c r="AB22" s="12">
        <v>4272</v>
      </c>
      <c r="AC22" s="12"/>
      <c r="AD22" s="12"/>
      <c r="AE22" s="12"/>
      <c r="AF22" s="12"/>
      <c r="AG22" s="12"/>
      <c r="AH22" s="12"/>
      <c r="AI22" s="12"/>
      <c r="AJ22" s="12"/>
      <c r="AK22" s="12"/>
    </row>
    <row r="23" spans="2:37" ht="13.5" customHeight="1" x14ac:dyDescent="0.2">
      <c r="B23" s="9" t="s">
        <v>19</v>
      </c>
      <c r="C23" s="9"/>
      <c r="D23" s="9"/>
      <c r="E23" s="9"/>
      <c r="G23" s="10" t="s">
        <v>20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U23" s="11">
        <v>5</v>
      </c>
      <c r="V23" s="11"/>
      <c r="W23" s="11"/>
      <c r="X23" s="11"/>
      <c r="Y23" s="11"/>
      <c r="Z23" s="11"/>
      <c r="AB23" s="12">
        <v>3446</v>
      </c>
      <c r="AC23" s="12"/>
      <c r="AD23" s="12"/>
      <c r="AE23" s="12"/>
      <c r="AF23" s="12"/>
      <c r="AG23" s="12"/>
      <c r="AH23" s="12"/>
      <c r="AI23" s="12"/>
      <c r="AJ23" s="12"/>
      <c r="AK23" s="12"/>
    </row>
    <row r="24" spans="2:37" ht="13.5" customHeight="1" x14ac:dyDescent="0.2">
      <c r="B24" s="9" t="s">
        <v>21</v>
      </c>
      <c r="C24" s="9"/>
      <c r="D24" s="9"/>
      <c r="E24" s="9"/>
      <c r="G24" s="10" t="s">
        <v>22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U24" s="11">
        <v>3</v>
      </c>
      <c r="V24" s="11"/>
      <c r="W24" s="11"/>
      <c r="X24" s="11"/>
      <c r="Y24" s="11"/>
      <c r="Z24" s="11"/>
      <c r="AB24" s="12">
        <v>2334</v>
      </c>
      <c r="AC24" s="12"/>
      <c r="AD24" s="12"/>
      <c r="AE24" s="12"/>
      <c r="AF24" s="12"/>
      <c r="AG24" s="12"/>
      <c r="AH24" s="12"/>
      <c r="AI24" s="12"/>
      <c r="AJ24" s="12"/>
      <c r="AK24" s="12"/>
    </row>
    <row r="25" spans="2:37" ht="13.5" customHeight="1" x14ac:dyDescent="0.2">
      <c r="B25" s="9" t="s">
        <v>23</v>
      </c>
      <c r="C25" s="9"/>
      <c r="D25" s="9"/>
      <c r="E25" s="9"/>
      <c r="G25" s="10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U25" s="11">
        <v>3</v>
      </c>
      <c r="V25" s="11"/>
      <c r="W25" s="11"/>
      <c r="X25" s="11"/>
      <c r="Y25" s="11"/>
      <c r="Z25" s="11"/>
      <c r="AB25" s="12">
        <v>2318</v>
      </c>
      <c r="AC25" s="12"/>
      <c r="AD25" s="12"/>
      <c r="AE25" s="12"/>
      <c r="AF25" s="12"/>
      <c r="AG25" s="12"/>
      <c r="AH25" s="12"/>
      <c r="AI25" s="12"/>
      <c r="AJ25" s="12"/>
      <c r="AK25" s="12"/>
    </row>
    <row r="26" spans="2:37" ht="13.5" customHeight="1" x14ac:dyDescent="0.2">
      <c r="B26" s="9" t="s">
        <v>25</v>
      </c>
      <c r="C26" s="9"/>
      <c r="D26" s="9"/>
      <c r="E26" s="9"/>
      <c r="G26" s="10" t="s">
        <v>26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U26" s="11">
        <v>2</v>
      </c>
      <c r="V26" s="11"/>
      <c r="W26" s="11"/>
      <c r="X26" s="11"/>
      <c r="Y26" s="11"/>
      <c r="Z26" s="11"/>
      <c r="AB26" s="12">
        <v>2226</v>
      </c>
      <c r="AC26" s="12"/>
      <c r="AD26" s="12"/>
      <c r="AE26" s="12"/>
      <c r="AF26" s="12"/>
      <c r="AG26" s="12"/>
      <c r="AH26" s="12"/>
      <c r="AI26" s="12"/>
      <c r="AJ26" s="12"/>
      <c r="AK26" s="12"/>
    </row>
    <row r="27" spans="2:37" ht="13.5" customHeight="1" x14ac:dyDescent="0.2">
      <c r="B27" s="9" t="s">
        <v>27</v>
      </c>
      <c r="C27" s="9"/>
      <c r="D27" s="9"/>
      <c r="E27" s="9"/>
      <c r="G27" s="10" t="s">
        <v>28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U27" s="11">
        <v>2</v>
      </c>
      <c r="V27" s="11"/>
      <c r="W27" s="11"/>
      <c r="X27" s="11"/>
      <c r="Y27" s="11"/>
      <c r="Z27" s="11"/>
      <c r="AB27" s="12">
        <v>2210</v>
      </c>
      <c r="AC27" s="12"/>
      <c r="AD27" s="12"/>
      <c r="AE27" s="12"/>
      <c r="AF27" s="12"/>
      <c r="AG27" s="12"/>
      <c r="AH27" s="12"/>
      <c r="AI27" s="12"/>
      <c r="AJ27" s="12"/>
      <c r="AK27" s="12"/>
    </row>
    <row r="28" spans="2:37" ht="13.5" customHeight="1" x14ac:dyDescent="0.2">
      <c r="B28" s="9" t="s">
        <v>29</v>
      </c>
      <c r="C28" s="9"/>
      <c r="D28" s="9"/>
      <c r="E28" s="9"/>
      <c r="G28" s="10" t="s">
        <v>30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1">
        <v>8</v>
      </c>
      <c r="V28" s="11"/>
      <c r="W28" s="11"/>
      <c r="X28" s="11"/>
      <c r="Y28" s="11"/>
      <c r="Z28" s="11"/>
      <c r="AB28" s="12">
        <v>2152</v>
      </c>
      <c r="AC28" s="12"/>
      <c r="AD28" s="12"/>
      <c r="AE28" s="12"/>
      <c r="AF28" s="12"/>
      <c r="AG28" s="12"/>
      <c r="AH28" s="12"/>
      <c r="AI28" s="12"/>
      <c r="AJ28" s="12"/>
      <c r="AK28" s="12"/>
    </row>
    <row r="29" spans="2:37" x14ac:dyDescent="0.2">
      <c r="B29" s="9" t="s">
        <v>31</v>
      </c>
      <c r="C29" s="9"/>
      <c r="D29" s="9"/>
      <c r="E29" s="9"/>
      <c r="G29" s="16" t="s">
        <v>32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U29" s="11">
        <v>1</v>
      </c>
      <c r="V29" s="11"/>
      <c r="W29" s="11"/>
      <c r="X29" s="11"/>
      <c r="Y29" s="11"/>
      <c r="Z29" s="11"/>
      <c r="AB29" s="12">
        <v>2050.1999999999998</v>
      </c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 x14ac:dyDescent="0.2"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37" ht="13.5" customHeight="1" x14ac:dyDescent="0.2">
      <c r="B31" s="9" t="s">
        <v>33</v>
      </c>
      <c r="C31" s="9"/>
      <c r="D31" s="9"/>
      <c r="E31" s="9"/>
      <c r="G31" s="10" t="s">
        <v>34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U31" s="11">
        <v>1</v>
      </c>
      <c r="V31" s="11"/>
      <c r="W31" s="11"/>
      <c r="X31" s="11"/>
      <c r="Y31" s="11"/>
      <c r="Z31" s="11"/>
      <c r="AB31" s="12">
        <v>1740</v>
      </c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 ht="13.5" customHeight="1" x14ac:dyDescent="0.2">
      <c r="B32" s="9" t="s">
        <v>35</v>
      </c>
      <c r="C32" s="9"/>
      <c r="D32" s="9"/>
      <c r="E32" s="9"/>
      <c r="G32" s="10" t="s">
        <v>36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U32" s="11">
        <v>3</v>
      </c>
      <c r="V32" s="11"/>
      <c r="W32" s="11"/>
      <c r="X32" s="11"/>
      <c r="Y32" s="11"/>
      <c r="Z32" s="11"/>
      <c r="AB32" s="12">
        <v>1364.52</v>
      </c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3.5" customHeight="1" x14ac:dyDescent="0.2">
      <c r="B33" s="9" t="s">
        <v>37</v>
      </c>
      <c r="C33" s="9"/>
      <c r="D33" s="9"/>
      <c r="E33" s="9"/>
      <c r="G33" s="10" t="s">
        <v>38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U33" s="11">
        <v>4</v>
      </c>
      <c r="V33" s="11"/>
      <c r="W33" s="11"/>
      <c r="X33" s="11"/>
      <c r="Y33" s="11"/>
      <c r="Z33" s="11"/>
      <c r="AB33" s="12">
        <v>1310</v>
      </c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3.5" customHeight="1" x14ac:dyDescent="0.2">
      <c r="B34" s="9" t="s">
        <v>39</v>
      </c>
      <c r="C34" s="9"/>
      <c r="D34" s="9"/>
      <c r="E34" s="9"/>
      <c r="G34" s="10" t="s">
        <v>40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U34" s="11">
        <v>7</v>
      </c>
      <c r="V34" s="11"/>
      <c r="W34" s="11"/>
      <c r="X34" s="11"/>
      <c r="Y34" s="11"/>
      <c r="Z34" s="11"/>
      <c r="AB34" s="12">
        <v>1229.01</v>
      </c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ht="13.5" customHeight="1" x14ac:dyDescent="0.2">
      <c r="B35" s="9" t="s">
        <v>41</v>
      </c>
      <c r="C35" s="9"/>
      <c r="D35" s="9"/>
      <c r="E35" s="9"/>
      <c r="G35" s="10" t="s">
        <v>42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U35" s="11">
        <v>4</v>
      </c>
      <c r="V35" s="11"/>
      <c r="W35" s="11"/>
      <c r="X35" s="11"/>
      <c r="Y35" s="11"/>
      <c r="Z35" s="11"/>
      <c r="AB35" s="12">
        <v>1204</v>
      </c>
      <c r="AC35" s="12"/>
      <c r="AD35" s="12"/>
      <c r="AE35" s="12"/>
      <c r="AF35" s="12"/>
      <c r="AG35" s="12"/>
      <c r="AH35" s="12"/>
      <c r="AI35" s="12"/>
      <c r="AJ35" s="12"/>
      <c r="AK35" s="12"/>
    </row>
    <row r="36" spans="2:37" ht="13.5" customHeight="1" x14ac:dyDescent="0.2">
      <c r="B36" s="9" t="s">
        <v>43</v>
      </c>
      <c r="C36" s="9"/>
      <c r="D36" s="9"/>
      <c r="E36" s="9"/>
      <c r="G36" s="10" t="s">
        <v>44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U36" s="11">
        <v>3</v>
      </c>
      <c r="V36" s="11"/>
      <c r="W36" s="11"/>
      <c r="X36" s="11"/>
      <c r="Y36" s="11"/>
      <c r="Z36" s="11"/>
      <c r="AB36" s="12">
        <v>1174</v>
      </c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ht="13.5" customHeight="1" x14ac:dyDescent="0.2">
      <c r="B37" s="9" t="s">
        <v>45</v>
      </c>
      <c r="C37" s="9"/>
      <c r="D37" s="9"/>
      <c r="E37" s="9"/>
      <c r="G37" s="10" t="s">
        <v>46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U37" s="11">
        <v>1</v>
      </c>
      <c r="V37" s="11"/>
      <c r="W37" s="11"/>
      <c r="X37" s="11"/>
      <c r="Y37" s="11"/>
      <c r="Z37" s="11"/>
      <c r="AB37" s="12">
        <v>1050</v>
      </c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ht="13.5" customHeight="1" x14ac:dyDescent="0.2">
      <c r="B38" s="9" t="s">
        <v>47</v>
      </c>
      <c r="C38" s="9"/>
      <c r="D38" s="9"/>
      <c r="E38" s="9"/>
      <c r="G38" s="10" t="s">
        <v>48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U38" s="11">
        <v>3</v>
      </c>
      <c r="V38" s="11"/>
      <c r="W38" s="11"/>
      <c r="X38" s="11"/>
      <c r="Y38" s="11"/>
      <c r="Z38" s="11"/>
      <c r="AB38" s="12">
        <v>1037</v>
      </c>
      <c r="AC38" s="12"/>
      <c r="AD38" s="12"/>
      <c r="AE38" s="12"/>
      <c r="AF38" s="12"/>
      <c r="AG38" s="12"/>
      <c r="AH38" s="12"/>
      <c r="AI38" s="12"/>
      <c r="AJ38" s="12"/>
      <c r="AK38" s="12"/>
    </row>
    <row r="39" spans="2:37" ht="13.5" customHeight="1" x14ac:dyDescent="0.2">
      <c r="B39" s="9" t="s">
        <v>49</v>
      </c>
      <c r="C39" s="9"/>
      <c r="D39" s="9"/>
      <c r="E39" s="9"/>
      <c r="G39" s="10" t="s">
        <v>50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U39" s="11">
        <v>1</v>
      </c>
      <c r="V39" s="11"/>
      <c r="W39" s="11"/>
      <c r="X39" s="11"/>
      <c r="Y39" s="11"/>
      <c r="Z39" s="11"/>
      <c r="AB39" s="12">
        <v>875</v>
      </c>
      <c r="AC39" s="12"/>
      <c r="AD39" s="12"/>
      <c r="AE39" s="12"/>
      <c r="AF39" s="12"/>
      <c r="AG39" s="12"/>
      <c r="AH39" s="12"/>
      <c r="AI39" s="12"/>
      <c r="AJ39" s="12"/>
      <c r="AK39" s="12"/>
    </row>
    <row r="40" spans="2:37" ht="13.5" customHeight="1" x14ac:dyDescent="0.2">
      <c r="B40" s="9" t="s">
        <v>51</v>
      </c>
      <c r="C40" s="9"/>
      <c r="D40" s="9"/>
      <c r="E40" s="9"/>
      <c r="G40" s="10" t="s">
        <v>52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U40" s="11">
        <v>1</v>
      </c>
      <c r="V40" s="11"/>
      <c r="W40" s="11"/>
      <c r="X40" s="11"/>
      <c r="Y40" s="11"/>
      <c r="Z40" s="11"/>
      <c r="AB40" s="12">
        <v>711</v>
      </c>
      <c r="AC40" s="12"/>
      <c r="AD40" s="12"/>
      <c r="AE40" s="12"/>
      <c r="AF40" s="12"/>
      <c r="AG40" s="12"/>
      <c r="AH40" s="12"/>
      <c r="AI40" s="12"/>
      <c r="AJ40" s="12"/>
      <c r="AK40" s="12"/>
    </row>
    <row r="41" spans="2:37" ht="13.5" customHeight="1" x14ac:dyDescent="0.2">
      <c r="B41" s="9" t="s">
        <v>53</v>
      </c>
      <c r="C41" s="9"/>
      <c r="D41" s="9"/>
      <c r="E41" s="9"/>
      <c r="G41" s="10" t="s">
        <v>54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U41" s="11">
        <v>1</v>
      </c>
      <c r="V41" s="11"/>
      <c r="W41" s="11"/>
      <c r="X41" s="11"/>
      <c r="Y41" s="11"/>
      <c r="Z41" s="11"/>
      <c r="AB41" s="12">
        <v>542</v>
      </c>
      <c r="AC41" s="12"/>
      <c r="AD41" s="12"/>
      <c r="AE41" s="12"/>
      <c r="AF41" s="12"/>
      <c r="AG41" s="12"/>
      <c r="AH41" s="12"/>
      <c r="AI41" s="12"/>
      <c r="AJ41" s="12"/>
      <c r="AK41" s="12"/>
    </row>
    <row r="42" spans="2:37" ht="13.5" customHeight="1" x14ac:dyDescent="0.2">
      <c r="B42" s="9" t="s">
        <v>55</v>
      </c>
      <c r="C42" s="9"/>
      <c r="D42" s="9"/>
      <c r="E42" s="9"/>
      <c r="G42" s="10" t="s">
        <v>56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U42" s="11">
        <v>1</v>
      </c>
      <c r="V42" s="11"/>
      <c r="W42" s="11"/>
      <c r="X42" s="11"/>
      <c r="Y42" s="11"/>
      <c r="Z42" s="11"/>
      <c r="AB42" s="12">
        <v>536</v>
      </c>
      <c r="AC42" s="12"/>
      <c r="AD42" s="12"/>
      <c r="AE42" s="12"/>
      <c r="AF42" s="12"/>
      <c r="AG42" s="12"/>
      <c r="AH42" s="12"/>
      <c r="AI42" s="12"/>
      <c r="AJ42" s="12"/>
      <c r="AK42" s="12"/>
    </row>
    <row r="43" spans="2:37" ht="13.5" customHeight="1" x14ac:dyDescent="0.2">
      <c r="B43" s="9" t="s">
        <v>57</v>
      </c>
      <c r="C43" s="9"/>
      <c r="D43" s="9"/>
      <c r="E43" s="9"/>
      <c r="G43" s="10" t="s">
        <v>58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U43" s="11">
        <v>1</v>
      </c>
      <c r="V43" s="11"/>
      <c r="W43" s="11"/>
      <c r="X43" s="11"/>
      <c r="Y43" s="11"/>
      <c r="Z43" s="11"/>
      <c r="AB43" s="12">
        <v>535</v>
      </c>
      <c r="AC43" s="12"/>
      <c r="AD43" s="12"/>
      <c r="AE43" s="12"/>
      <c r="AF43" s="12"/>
      <c r="AG43" s="12"/>
      <c r="AH43" s="12"/>
      <c r="AI43" s="12"/>
      <c r="AJ43" s="12"/>
      <c r="AK43" s="12"/>
    </row>
    <row r="44" spans="2:37" ht="13.5" customHeight="1" x14ac:dyDescent="0.2">
      <c r="B44" s="9" t="s">
        <v>59</v>
      </c>
      <c r="C44" s="9"/>
      <c r="D44" s="9"/>
      <c r="E44" s="9"/>
      <c r="G44" s="10" t="s">
        <v>60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1">
        <v>1</v>
      </c>
      <c r="V44" s="11"/>
      <c r="W44" s="11"/>
      <c r="X44" s="11"/>
      <c r="Y44" s="11"/>
      <c r="Z44" s="11"/>
      <c r="AB44" s="12">
        <v>534</v>
      </c>
      <c r="AC44" s="12"/>
      <c r="AD44" s="12"/>
      <c r="AE44" s="12"/>
      <c r="AF44" s="12"/>
      <c r="AG44" s="12"/>
      <c r="AH44" s="12"/>
      <c r="AI44" s="12"/>
      <c r="AJ44" s="12"/>
      <c r="AK44" s="12"/>
    </row>
    <row r="45" spans="2:37" ht="13.5" customHeight="1" x14ac:dyDescent="0.2">
      <c r="B45" s="9" t="s">
        <v>61</v>
      </c>
      <c r="C45" s="9"/>
      <c r="D45" s="9"/>
      <c r="E45" s="9"/>
      <c r="G45" s="10" t="s">
        <v>62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U45" s="11">
        <v>1</v>
      </c>
      <c r="V45" s="11"/>
      <c r="W45" s="11"/>
      <c r="X45" s="11"/>
      <c r="Y45" s="11"/>
      <c r="Z45" s="11"/>
      <c r="AB45" s="12">
        <v>533</v>
      </c>
      <c r="AC45" s="12"/>
      <c r="AD45" s="12"/>
      <c r="AE45" s="12"/>
      <c r="AF45" s="12"/>
      <c r="AG45" s="12"/>
      <c r="AH45" s="12"/>
      <c r="AI45" s="12"/>
      <c r="AJ45" s="12"/>
      <c r="AK45" s="12"/>
    </row>
    <row r="46" spans="2:37" ht="13.5" customHeight="1" x14ac:dyDescent="0.2">
      <c r="B46" s="9" t="s">
        <v>63</v>
      </c>
      <c r="C46" s="9"/>
      <c r="D46" s="9"/>
      <c r="E46" s="9"/>
      <c r="G46" s="10" t="s">
        <v>64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U46" s="11">
        <v>2</v>
      </c>
      <c r="V46" s="11"/>
      <c r="W46" s="11"/>
      <c r="X46" s="11"/>
      <c r="Y46" s="11"/>
      <c r="Z46" s="11"/>
      <c r="AB46" s="12">
        <v>520</v>
      </c>
      <c r="AC46" s="12"/>
      <c r="AD46" s="12"/>
      <c r="AE46" s="12"/>
      <c r="AF46" s="12"/>
      <c r="AG46" s="12"/>
      <c r="AH46" s="12"/>
      <c r="AI46" s="12"/>
      <c r="AJ46" s="12"/>
      <c r="AK46" s="12"/>
    </row>
    <row r="47" spans="2:37" ht="13.5" customHeight="1" x14ac:dyDescent="0.2">
      <c r="B47" s="9" t="s">
        <v>65</v>
      </c>
      <c r="C47" s="9"/>
      <c r="D47" s="9"/>
      <c r="E47" s="9"/>
      <c r="G47" s="10" t="s">
        <v>66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U47" s="11">
        <v>4</v>
      </c>
      <c r="V47" s="11"/>
      <c r="W47" s="11"/>
      <c r="X47" s="11"/>
      <c r="Y47" s="11"/>
      <c r="Z47" s="11"/>
      <c r="AB47" s="12">
        <v>495</v>
      </c>
      <c r="AC47" s="12"/>
      <c r="AD47" s="12"/>
      <c r="AE47" s="12"/>
      <c r="AF47" s="12"/>
      <c r="AG47" s="12"/>
      <c r="AH47" s="12"/>
      <c r="AI47" s="12"/>
      <c r="AJ47" s="12"/>
      <c r="AK47" s="12"/>
    </row>
    <row r="48" spans="2:37" ht="13.5" customHeight="1" x14ac:dyDescent="0.2">
      <c r="B48" s="9" t="s">
        <v>67</v>
      </c>
      <c r="C48" s="9"/>
      <c r="D48" s="9"/>
      <c r="E48" s="9"/>
      <c r="G48" s="10" t="s">
        <v>68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U48" s="11">
        <v>1</v>
      </c>
      <c r="V48" s="11"/>
      <c r="W48" s="11"/>
      <c r="X48" s="11"/>
      <c r="Y48" s="11"/>
      <c r="Z48" s="11"/>
      <c r="AB48" s="12">
        <v>490</v>
      </c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13.5" customHeight="1" x14ac:dyDescent="0.2">
      <c r="B49" s="9" t="s">
        <v>69</v>
      </c>
      <c r="C49" s="9"/>
      <c r="D49" s="9"/>
      <c r="E49" s="9"/>
      <c r="G49" s="10" t="s">
        <v>70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U49" s="11">
        <v>4</v>
      </c>
      <c r="V49" s="11"/>
      <c r="W49" s="11"/>
      <c r="X49" s="11"/>
      <c r="Y49" s="11"/>
      <c r="Z49" s="11"/>
      <c r="AB49" s="12">
        <v>467</v>
      </c>
      <c r="AC49" s="12"/>
      <c r="AD49" s="12"/>
      <c r="AE49" s="12"/>
      <c r="AF49" s="12"/>
      <c r="AG49" s="12"/>
      <c r="AH49" s="12"/>
      <c r="AI49" s="12"/>
      <c r="AJ49" s="12"/>
      <c r="AK49" s="12"/>
    </row>
    <row r="50" spans="2:37" ht="13.5" customHeight="1" x14ac:dyDescent="0.2">
      <c r="B50" s="9" t="s">
        <v>71</v>
      </c>
      <c r="C50" s="9"/>
      <c r="D50" s="9"/>
      <c r="E50" s="9"/>
      <c r="G50" s="10" t="s">
        <v>72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U50" s="11">
        <v>1</v>
      </c>
      <c r="V50" s="11"/>
      <c r="W50" s="11"/>
      <c r="X50" s="11"/>
      <c r="Y50" s="11"/>
      <c r="Z50" s="11"/>
      <c r="AB50" s="12">
        <v>457</v>
      </c>
      <c r="AC50" s="12"/>
      <c r="AD50" s="12"/>
      <c r="AE50" s="12"/>
      <c r="AF50" s="12"/>
      <c r="AG50" s="12"/>
      <c r="AH50" s="12"/>
      <c r="AI50" s="12"/>
      <c r="AJ50" s="12"/>
      <c r="AK50" s="12"/>
    </row>
    <row r="51" spans="2:37" ht="13.5" customHeight="1" x14ac:dyDescent="0.2">
      <c r="B51" s="9" t="s">
        <v>73</v>
      </c>
      <c r="C51" s="9"/>
      <c r="D51" s="9"/>
      <c r="E51" s="9"/>
      <c r="G51" s="10" t="s">
        <v>74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U51" s="11">
        <v>1</v>
      </c>
      <c r="V51" s="11"/>
      <c r="W51" s="11"/>
      <c r="X51" s="11"/>
      <c r="Y51" s="11"/>
      <c r="Z51" s="11"/>
      <c r="AB51" s="12">
        <v>450</v>
      </c>
      <c r="AC51" s="12"/>
      <c r="AD51" s="12"/>
      <c r="AE51" s="12"/>
      <c r="AF51" s="12"/>
      <c r="AG51" s="12"/>
      <c r="AH51" s="12"/>
      <c r="AI51" s="12"/>
      <c r="AJ51" s="12"/>
      <c r="AK51" s="12"/>
    </row>
    <row r="52" spans="2:37" ht="13.5" customHeight="1" x14ac:dyDescent="0.2">
      <c r="B52" s="9" t="s">
        <v>75</v>
      </c>
      <c r="C52" s="9"/>
      <c r="D52" s="9"/>
      <c r="E52" s="9"/>
      <c r="G52" s="10" t="s">
        <v>76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U52" s="11">
        <v>1</v>
      </c>
      <c r="V52" s="11"/>
      <c r="W52" s="11"/>
      <c r="X52" s="11"/>
      <c r="Y52" s="11"/>
      <c r="Z52" s="11"/>
      <c r="AB52" s="12">
        <v>448</v>
      </c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13.5" customHeight="1" x14ac:dyDescent="0.2">
      <c r="B53" s="9" t="s">
        <v>77</v>
      </c>
      <c r="C53" s="9"/>
      <c r="D53" s="9"/>
      <c r="E53" s="9"/>
      <c r="G53" s="10" t="s">
        <v>78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U53" s="11">
        <v>1</v>
      </c>
      <c r="V53" s="11"/>
      <c r="W53" s="11"/>
      <c r="X53" s="11"/>
      <c r="Y53" s="11"/>
      <c r="Z53" s="11"/>
      <c r="AB53" s="12">
        <v>401</v>
      </c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13.5" customHeight="1" x14ac:dyDescent="0.2">
      <c r="B54" s="9" t="s">
        <v>79</v>
      </c>
      <c r="C54" s="9"/>
      <c r="D54" s="9"/>
      <c r="E54" s="9"/>
      <c r="G54" s="10" t="s">
        <v>80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U54" s="11">
        <v>5</v>
      </c>
      <c r="V54" s="11"/>
      <c r="W54" s="11"/>
      <c r="X54" s="11"/>
      <c r="Y54" s="11"/>
      <c r="Z54" s="11"/>
      <c r="AB54" s="12">
        <v>384</v>
      </c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13.5" customHeight="1" x14ac:dyDescent="0.2">
      <c r="B55" s="9" t="s">
        <v>81</v>
      </c>
      <c r="C55" s="9"/>
      <c r="D55" s="9"/>
      <c r="E55" s="9"/>
      <c r="G55" s="10" t="s">
        <v>82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11">
        <v>1</v>
      </c>
      <c r="V55" s="11"/>
      <c r="W55" s="11"/>
      <c r="X55" s="11"/>
      <c r="Y55" s="11"/>
      <c r="Z55" s="11"/>
      <c r="AB55" s="12">
        <v>350</v>
      </c>
      <c r="AC55" s="12"/>
      <c r="AD55" s="12"/>
      <c r="AE55" s="12"/>
      <c r="AF55" s="12"/>
      <c r="AG55" s="12"/>
      <c r="AH55" s="12"/>
      <c r="AI55" s="12"/>
      <c r="AJ55" s="12"/>
      <c r="AK55" s="12"/>
    </row>
    <row r="56" spans="2:37" ht="13.5" customHeight="1" x14ac:dyDescent="0.2">
      <c r="B56" s="9" t="s">
        <v>83</v>
      </c>
      <c r="C56" s="9"/>
      <c r="D56" s="9"/>
      <c r="E56" s="9"/>
      <c r="G56" s="10" t="s">
        <v>84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U56" s="11">
        <v>1</v>
      </c>
      <c r="V56" s="11"/>
      <c r="W56" s="11"/>
      <c r="X56" s="11"/>
      <c r="Y56" s="11"/>
      <c r="Z56" s="11"/>
      <c r="AB56" s="12">
        <v>332.5</v>
      </c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37" ht="13.5" customHeight="1" x14ac:dyDescent="0.2">
      <c r="B57" s="9" t="s">
        <v>85</v>
      </c>
      <c r="C57" s="9"/>
      <c r="D57" s="9"/>
      <c r="E57" s="9"/>
      <c r="G57" s="10" t="s">
        <v>86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U57" s="11">
        <v>5</v>
      </c>
      <c r="V57" s="11"/>
      <c r="W57" s="11"/>
      <c r="X57" s="11"/>
      <c r="Y57" s="11"/>
      <c r="Z57" s="11"/>
      <c r="AB57" s="12">
        <v>330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13.5" customHeight="1" x14ac:dyDescent="0.2">
      <c r="B58" s="9" t="s">
        <v>87</v>
      </c>
      <c r="C58" s="9"/>
      <c r="D58" s="9"/>
      <c r="E58" s="9"/>
      <c r="G58" s="10" t="s">
        <v>88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U58" s="11">
        <v>2</v>
      </c>
      <c r="V58" s="11"/>
      <c r="W58" s="11"/>
      <c r="X58" s="11"/>
      <c r="Y58" s="11"/>
      <c r="Z58" s="11"/>
      <c r="AB58" s="12">
        <v>280</v>
      </c>
      <c r="AC58" s="12"/>
      <c r="AD58" s="12"/>
      <c r="AE58" s="12"/>
      <c r="AF58" s="12"/>
      <c r="AG58" s="12"/>
      <c r="AH58" s="12"/>
      <c r="AI58" s="12"/>
      <c r="AJ58" s="12"/>
      <c r="AK58" s="12"/>
    </row>
    <row r="59" spans="2:37" ht="13.5" customHeight="1" x14ac:dyDescent="0.2">
      <c r="B59" s="9" t="s">
        <v>89</v>
      </c>
      <c r="C59" s="9"/>
      <c r="D59" s="9"/>
      <c r="E59" s="9"/>
      <c r="G59" s="10" t="s">
        <v>90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U59" s="11">
        <v>3</v>
      </c>
      <c r="V59" s="11"/>
      <c r="W59" s="11"/>
      <c r="X59" s="11"/>
      <c r="Y59" s="11"/>
      <c r="Z59" s="11"/>
      <c r="AB59" s="12">
        <v>212</v>
      </c>
      <c r="AC59" s="12"/>
      <c r="AD59" s="12"/>
      <c r="AE59" s="12"/>
      <c r="AF59" s="12"/>
      <c r="AG59" s="12"/>
      <c r="AH59" s="12"/>
      <c r="AI59" s="12"/>
      <c r="AJ59" s="12"/>
      <c r="AK59" s="12"/>
    </row>
    <row r="60" spans="2:37" ht="13.5" customHeight="1" x14ac:dyDescent="0.2">
      <c r="B60" s="9" t="s">
        <v>91</v>
      </c>
      <c r="C60" s="9"/>
      <c r="D60" s="9"/>
      <c r="E60" s="9"/>
      <c r="G60" s="10" t="s">
        <v>92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U60" s="11">
        <v>2</v>
      </c>
      <c r="V60" s="11"/>
      <c r="W60" s="11"/>
      <c r="X60" s="11"/>
      <c r="Y60" s="11"/>
      <c r="Z60" s="11"/>
      <c r="AB60" s="12">
        <v>202</v>
      </c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ht="13.5" customHeight="1" x14ac:dyDescent="0.2">
      <c r="B61" s="9" t="s">
        <v>93</v>
      </c>
      <c r="C61" s="9"/>
      <c r="D61" s="9"/>
      <c r="E61" s="9"/>
      <c r="G61" s="10" t="s">
        <v>94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U61" s="11">
        <v>3</v>
      </c>
      <c r="V61" s="11"/>
      <c r="W61" s="11"/>
      <c r="X61" s="11"/>
      <c r="Y61" s="11"/>
      <c r="Z61" s="11"/>
      <c r="AB61" s="12">
        <v>188</v>
      </c>
      <c r="AC61" s="12"/>
      <c r="AD61" s="12"/>
      <c r="AE61" s="12"/>
      <c r="AF61" s="12"/>
      <c r="AG61" s="12"/>
      <c r="AH61" s="12"/>
      <c r="AI61" s="12"/>
      <c r="AJ61" s="12"/>
      <c r="AK61" s="12"/>
    </row>
    <row r="62" spans="2:37" ht="13.5" customHeight="1" x14ac:dyDescent="0.2">
      <c r="B62" s="9" t="s">
        <v>95</v>
      </c>
      <c r="C62" s="9"/>
      <c r="D62" s="9"/>
      <c r="E62" s="9"/>
      <c r="G62" s="10" t="s">
        <v>96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U62" s="11">
        <v>1</v>
      </c>
      <c r="V62" s="11"/>
      <c r="W62" s="11"/>
      <c r="X62" s="11"/>
      <c r="Y62" s="11"/>
      <c r="Z62" s="11"/>
      <c r="AB62" s="12">
        <v>180</v>
      </c>
      <c r="AC62" s="12"/>
      <c r="AD62" s="12"/>
      <c r="AE62" s="12"/>
      <c r="AF62" s="12"/>
      <c r="AG62" s="12"/>
      <c r="AH62" s="12"/>
      <c r="AI62" s="12"/>
      <c r="AJ62" s="12"/>
      <c r="AK62" s="12"/>
    </row>
    <row r="63" spans="2:37" ht="13.5" customHeight="1" x14ac:dyDescent="0.2">
      <c r="B63" s="9" t="s">
        <v>97</v>
      </c>
      <c r="C63" s="9"/>
      <c r="D63" s="9"/>
      <c r="E63" s="9"/>
      <c r="G63" s="10" t="s">
        <v>98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U63" s="11">
        <v>1</v>
      </c>
      <c r="V63" s="11"/>
      <c r="W63" s="11"/>
      <c r="X63" s="11"/>
      <c r="Y63" s="11"/>
      <c r="Z63" s="11"/>
      <c r="AB63" s="12">
        <v>173</v>
      </c>
      <c r="AC63" s="12"/>
      <c r="AD63" s="12"/>
      <c r="AE63" s="12"/>
      <c r="AF63" s="12"/>
      <c r="AG63" s="12"/>
      <c r="AH63" s="12"/>
      <c r="AI63" s="12"/>
      <c r="AJ63" s="12"/>
      <c r="AK63" s="12"/>
    </row>
    <row r="64" spans="2:37" ht="13.5" customHeight="1" x14ac:dyDescent="0.2">
      <c r="B64" s="9" t="s">
        <v>99</v>
      </c>
      <c r="C64" s="9"/>
      <c r="D64" s="9"/>
      <c r="E64" s="9"/>
      <c r="G64" s="10" t="s">
        <v>100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U64" s="11">
        <v>3</v>
      </c>
      <c r="V64" s="11"/>
      <c r="W64" s="11"/>
      <c r="X64" s="11"/>
      <c r="Y64" s="11"/>
      <c r="Z64" s="11"/>
      <c r="AB64" s="12">
        <v>161</v>
      </c>
      <c r="AC64" s="12"/>
      <c r="AD64" s="12"/>
      <c r="AE64" s="12"/>
      <c r="AF64" s="12"/>
      <c r="AG64" s="12"/>
      <c r="AH64" s="12"/>
      <c r="AI64" s="12"/>
      <c r="AJ64" s="12"/>
      <c r="AK64" s="12"/>
    </row>
    <row r="65" spans="2:37" ht="13.5" customHeight="1" x14ac:dyDescent="0.2">
      <c r="B65" s="9" t="s">
        <v>101</v>
      </c>
      <c r="C65" s="9"/>
      <c r="D65" s="9"/>
      <c r="E65" s="9"/>
      <c r="G65" s="10" t="s">
        <v>102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U65" s="11">
        <v>1</v>
      </c>
      <c r="V65" s="11"/>
      <c r="W65" s="11"/>
      <c r="X65" s="11"/>
      <c r="Y65" s="11"/>
      <c r="Z65" s="11"/>
      <c r="AB65" s="12">
        <v>150</v>
      </c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ht="13.5" customHeight="1" x14ac:dyDescent="0.2">
      <c r="B66" s="9" t="s">
        <v>103</v>
      </c>
      <c r="C66" s="9"/>
      <c r="D66" s="9"/>
      <c r="E66" s="9"/>
      <c r="G66" s="10" t="s">
        <v>104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U66" s="11">
        <v>1</v>
      </c>
      <c r="V66" s="11"/>
      <c r="W66" s="11"/>
      <c r="X66" s="11"/>
      <c r="Y66" s="11"/>
      <c r="Z66" s="11"/>
      <c r="AB66" s="12">
        <v>147</v>
      </c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2">
      <c r="B67" s="9" t="s">
        <v>105</v>
      </c>
      <c r="C67" s="9"/>
      <c r="D67" s="9"/>
      <c r="E67" s="9"/>
      <c r="G67" s="10" t="s">
        <v>106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U67" s="11">
        <v>7</v>
      </c>
      <c r="V67" s="11"/>
      <c r="W67" s="11"/>
      <c r="X67" s="11"/>
      <c r="Y67" s="11"/>
      <c r="Z67" s="11"/>
      <c r="AB67" s="12">
        <v>145</v>
      </c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2">
      <c r="B68" s="9" t="s">
        <v>107</v>
      </c>
      <c r="C68" s="9"/>
      <c r="D68" s="9"/>
      <c r="E68" s="9"/>
      <c r="G68" s="10" t="s">
        <v>108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U68" s="11">
        <v>1</v>
      </c>
      <c r="V68" s="11"/>
      <c r="W68" s="11"/>
      <c r="X68" s="11"/>
      <c r="Y68" s="11"/>
      <c r="Z68" s="11"/>
      <c r="AB68" s="12">
        <v>84</v>
      </c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2">
      <c r="B69" s="9" t="s">
        <v>109</v>
      </c>
      <c r="C69" s="9"/>
      <c r="D69" s="9"/>
      <c r="E69" s="9"/>
      <c r="G69" s="10" t="s">
        <v>110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U69" s="11">
        <v>1</v>
      </c>
      <c r="V69" s="11"/>
      <c r="W69" s="11"/>
      <c r="X69" s="11"/>
      <c r="Y69" s="11"/>
      <c r="Z69" s="11"/>
      <c r="AB69" s="12">
        <v>74</v>
      </c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2">
      <c r="B70" s="9" t="s">
        <v>111</v>
      </c>
      <c r="C70" s="9"/>
      <c r="D70" s="9"/>
      <c r="E70" s="9"/>
      <c r="G70" s="10" t="s">
        <v>112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U70" s="11">
        <v>1</v>
      </c>
      <c r="V70" s="11"/>
      <c r="W70" s="11"/>
      <c r="X70" s="11"/>
      <c r="Y70" s="11"/>
      <c r="Z70" s="11"/>
      <c r="AB70" s="12">
        <v>65</v>
      </c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2">
      <c r="B71" s="9" t="s">
        <v>113</v>
      </c>
      <c r="C71" s="9"/>
      <c r="D71" s="9"/>
      <c r="E71" s="9"/>
      <c r="G71" s="10" t="s">
        <v>114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U71" s="11">
        <v>1</v>
      </c>
      <c r="V71" s="11"/>
      <c r="W71" s="11"/>
      <c r="X71" s="11"/>
      <c r="Y71" s="11"/>
      <c r="Z71" s="11"/>
      <c r="AB71" s="12">
        <v>60</v>
      </c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2">
      <c r="B72" s="9" t="s">
        <v>115</v>
      </c>
      <c r="C72" s="9"/>
      <c r="D72" s="9"/>
      <c r="E72" s="9"/>
      <c r="G72" s="10" t="s">
        <v>116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U72" s="11">
        <v>1</v>
      </c>
      <c r="V72" s="11"/>
      <c r="W72" s="11"/>
      <c r="X72" s="11"/>
      <c r="Y72" s="11"/>
      <c r="Z72" s="11"/>
      <c r="AB72" s="12">
        <v>55</v>
      </c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2">
      <c r="B73" s="9" t="s">
        <v>117</v>
      </c>
      <c r="C73" s="9"/>
      <c r="D73" s="9"/>
      <c r="E73" s="9"/>
      <c r="G73" s="10" t="s">
        <v>118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U73" s="11">
        <v>1</v>
      </c>
      <c r="V73" s="11"/>
      <c r="W73" s="11"/>
      <c r="X73" s="11"/>
      <c r="Y73" s="11"/>
      <c r="Z73" s="11"/>
      <c r="AB73" s="12">
        <v>50</v>
      </c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2">
      <c r="B74" s="9" t="s">
        <v>119</v>
      </c>
      <c r="C74" s="9"/>
      <c r="D74" s="9"/>
      <c r="E74" s="9"/>
      <c r="G74" s="10" t="s">
        <v>120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U74" s="11">
        <v>1</v>
      </c>
      <c r="V74" s="11"/>
      <c r="W74" s="11"/>
      <c r="X74" s="11"/>
      <c r="Y74" s="11"/>
      <c r="Z74" s="11"/>
      <c r="AB74" s="12">
        <v>46</v>
      </c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2">
      <c r="B75" s="9" t="s">
        <v>121</v>
      </c>
      <c r="C75" s="9"/>
      <c r="D75" s="9"/>
      <c r="E75" s="9"/>
      <c r="G75" s="10" t="s">
        <v>122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U75" s="11">
        <v>1</v>
      </c>
      <c r="V75" s="11"/>
      <c r="W75" s="11"/>
      <c r="X75" s="11"/>
      <c r="Y75" s="11"/>
      <c r="Z75" s="11"/>
      <c r="AB75" s="12">
        <v>43.25</v>
      </c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2">
      <c r="B76" s="9" t="s">
        <v>123</v>
      </c>
      <c r="C76" s="9"/>
      <c r="D76" s="9"/>
      <c r="E76" s="9"/>
      <c r="G76" s="10" t="s">
        <v>124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U76" s="11">
        <v>1</v>
      </c>
      <c r="V76" s="11"/>
      <c r="W76" s="11"/>
      <c r="X76" s="11"/>
      <c r="Y76" s="11"/>
      <c r="Z76" s="11"/>
      <c r="AB76" s="12">
        <v>41.58</v>
      </c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x14ac:dyDescent="0.2">
      <c r="B77" s="13" t="s">
        <v>125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U77" s="14">
        <v>127</v>
      </c>
      <c r="V77" s="14"/>
      <c r="W77" s="14"/>
      <c r="X77" s="14"/>
      <c r="Y77" s="14"/>
      <c r="Z77" s="14"/>
      <c r="AB77" s="15">
        <v>42864.06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4.25" customHeight="1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2:37" ht="11.25" customHeight="1" x14ac:dyDescent="0.2"/>
    <row r="80" spans="2:37" ht="6" customHeight="1" x14ac:dyDescent="0.2"/>
    <row r="81" spans="3:38" x14ac:dyDescent="0.2">
      <c r="C81" s="3" t="s">
        <v>126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3:38" ht="6.75" customHeight="1" x14ac:dyDescent="0.2"/>
    <row r="83" spans="3:38" ht="401.25" customHeight="1" x14ac:dyDescent="0.2"/>
    <row r="84" spans="3:38" ht="6.75" customHeight="1" x14ac:dyDescent="0.2">
      <c r="C84" s="4" t="s">
        <v>127</v>
      </c>
      <c r="E84" s="5">
        <v>45566</v>
      </c>
      <c r="F84" s="5"/>
      <c r="G84" s="5"/>
      <c r="H84" s="5"/>
    </row>
    <row r="85" spans="3:38" ht="6.75" customHeight="1" x14ac:dyDescent="0.2">
      <c r="C85" s="4"/>
      <c r="E85" s="5"/>
      <c r="F85" s="5"/>
      <c r="G85" s="5"/>
      <c r="H85" s="5"/>
      <c r="M85" s="6" t="s">
        <v>128</v>
      </c>
      <c r="N85" s="6"/>
      <c r="O85" s="6"/>
      <c r="P85" s="6"/>
      <c r="Q85" s="6"/>
      <c r="R85" s="6"/>
      <c r="S85" s="6"/>
      <c r="T85" s="6"/>
      <c r="U85" s="6"/>
      <c r="X85" s="4" t="s">
        <v>1</v>
      </c>
      <c r="Y85" s="4"/>
      <c r="Z85" s="4"/>
      <c r="AA85" s="4"/>
      <c r="AB85" s="4"/>
      <c r="AC85" s="7">
        <v>2</v>
      </c>
      <c r="AD85" s="7"/>
      <c r="AF85" s="6" t="s">
        <v>2</v>
      </c>
      <c r="AG85" s="6"/>
      <c r="AI85" s="7">
        <v>2</v>
      </c>
      <c r="AJ85" s="7"/>
    </row>
    <row r="86" spans="3:38" ht="6.75" customHeight="1" x14ac:dyDescent="0.2">
      <c r="C86" s="4" t="s">
        <v>129</v>
      </c>
      <c r="E86" s="8">
        <v>0.43127314814814816</v>
      </c>
      <c r="F86" s="8"/>
      <c r="G86" s="8"/>
      <c r="H86" s="8"/>
      <c r="M86" s="6"/>
      <c r="N86" s="6"/>
      <c r="O86" s="6"/>
      <c r="P86" s="6"/>
      <c r="Q86" s="6"/>
      <c r="R86" s="6"/>
      <c r="S86" s="6"/>
      <c r="T86" s="6"/>
      <c r="U86" s="6"/>
      <c r="X86" s="4"/>
      <c r="Y86" s="4"/>
      <c r="Z86" s="4"/>
      <c r="AA86" s="4"/>
      <c r="AB86" s="4"/>
      <c r="AC86" s="7"/>
      <c r="AD86" s="7"/>
      <c r="AF86" s="6"/>
      <c r="AG86" s="6"/>
      <c r="AI86" s="7"/>
      <c r="AJ86" s="7"/>
    </row>
    <row r="87" spans="3:38" ht="7.5" customHeight="1" x14ac:dyDescent="0.2">
      <c r="C87" s="4"/>
      <c r="E87" s="8"/>
      <c r="F87" s="8"/>
      <c r="G87" s="8"/>
      <c r="H87" s="8"/>
    </row>
  </sheetData>
  <mergeCells count="249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2:E32"/>
    <mergeCell ref="G32:Q32"/>
    <mergeCell ref="U32:Z32"/>
    <mergeCell ref="AB32:AK32"/>
    <mergeCell ref="B33:E33"/>
    <mergeCell ref="G33:Q33"/>
    <mergeCell ref="U33:Z33"/>
    <mergeCell ref="AB33:AK33"/>
    <mergeCell ref="B29:E29"/>
    <mergeCell ref="G29:Q30"/>
    <mergeCell ref="U29:Z29"/>
    <mergeCell ref="AB29:AK29"/>
    <mergeCell ref="B31:E31"/>
    <mergeCell ref="G31:Q31"/>
    <mergeCell ref="U31:Z31"/>
    <mergeCell ref="AB31:AK31"/>
    <mergeCell ref="B36:E36"/>
    <mergeCell ref="G36:Q36"/>
    <mergeCell ref="U36:Z36"/>
    <mergeCell ref="AB36:AK36"/>
    <mergeCell ref="B37:E37"/>
    <mergeCell ref="G37:Q37"/>
    <mergeCell ref="U37:Z37"/>
    <mergeCell ref="AB37:AK37"/>
    <mergeCell ref="B34:E34"/>
    <mergeCell ref="G34:Q34"/>
    <mergeCell ref="U34:Z34"/>
    <mergeCell ref="AB34:AK34"/>
    <mergeCell ref="B35:E35"/>
    <mergeCell ref="G35:Q35"/>
    <mergeCell ref="U35:Z35"/>
    <mergeCell ref="AB35:AK35"/>
    <mergeCell ref="B40:E40"/>
    <mergeCell ref="G40:Q40"/>
    <mergeCell ref="U40:Z40"/>
    <mergeCell ref="AB40:AK40"/>
    <mergeCell ref="B41:E41"/>
    <mergeCell ref="G41:Q41"/>
    <mergeCell ref="U41:Z41"/>
    <mergeCell ref="AB41:AK41"/>
    <mergeCell ref="B38:E38"/>
    <mergeCell ref="G38:Q38"/>
    <mergeCell ref="U38:Z38"/>
    <mergeCell ref="AB38:AK38"/>
    <mergeCell ref="B39:E39"/>
    <mergeCell ref="G39:Q39"/>
    <mergeCell ref="U39:Z39"/>
    <mergeCell ref="AB39:AK39"/>
    <mergeCell ref="B44:E44"/>
    <mergeCell ref="G44:Q44"/>
    <mergeCell ref="U44:Z44"/>
    <mergeCell ref="AB44:AK44"/>
    <mergeCell ref="B45:E45"/>
    <mergeCell ref="G45:Q45"/>
    <mergeCell ref="U45:Z45"/>
    <mergeCell ref="AB45:AK45"/>
    <mergeCell ref="B42:E42"/>
    <mergeCell ref="G42:Q42"/>
    <mergeCell ref="U42:Z42"/>
    <mergeCell ref="AB42:AK42"/>
    <mergeCell ref="B43:E43"/>
    <mergeCell ref="G43:Q43"/>
    <mergeCell ref="U43:Z43"/>
    <mergeCell ref="AB43:AK43"/>
    <mergeCell ref="B48:E48"/>
    <mergeCell ref="G48:Q48"/>
    <mergeCell ref="U48:Z48"/>
    <mergeCell ref="AB48:AK48"/>
    <mergeCell ref="B49:E49"/>
    <mergeCell ref="G49:Q49"/>
    <mergeCell ref="U49:Z49"/>
    <mergeCell ref="AB49:AK49"/>
    <mergeCell ref="B46:E46"/>
    <mergeCell ref="G46:Q46"/>
    <mergeCell ref="U46:Z46"/>
    <mergeCell ref="AB46:AK46"/>
    <mergeCell ref="B47:E47"/>
    <mergeCell ref="G47:Q47"/>
    <mergeCell ref="U47:Z47"/>
    <mergeCell ref="AB47:AK47"/>
    <mergeCell ref="B52:E52"/>
    <mergeCell ref="G52:Q52"/>
    <mergeCell ref="U52:Z52"/>
    <mergeCell ref="AB52:AK52"/>
    <mergeCell ref="B53:E53"/>
    <mergeCell ref="G53:Q53"/>
    <mergeCell ref="U53:Z53"/>
    <mergeCell ref="AB53:AK53"/>
    <mergeCell ref="B50:E50"/>
    <mergeCell ref="G50:Q50"/>
    <mergeCell ref="U50:Z50"/>
    <mergeCell ref="AB50:AK50"/>
    <mergeCell ref="B51:E51"/>
    <mergeCell ref="G51:Q51"/>
    <mergeCell ref="U51:Z51"/>
    <mergeCell ref="AB51:AK51"/>
    <mergeCell ref="B56:E56"/>
    <mergeCell ref="G56:Q56"/>
    <mergeCell ref="U56:Z56"/>
    <mergeCell ref="AB56:AK56"/>
    <mergeCell ref="B57:E57"/>
    <mergeCell ref="G57:Q57"/>
    <mergeCell ref="U57:Z57"/>
    <mergeCell ref="AB57:AK57"/>
    <mergeCell ref="B54:E54"/>
    <mergeCell ref="G54:Q54"/>
    <mergeCell ref="U54:Z54"/>
    <mergeCell ref="AB54:AK54"/>
    <mergeCell ref="B55:E55"/>
    <mergeCell ref="G55:Q55"/>
    <mergeCell ref="U55:Z55"/>
    <mergeCell ref="AB55:AK55"/>
    <mergeCell ref="B60:E60"/>
    <mergeCell ref="G60:Q60"/>
    <mergeCell ref="U60:Z60"/>
    <mergeCell ref="AB60:AK60"/>
    <mergeCell ref="B61:E61"/>
    <mergeCell ref="G61:Q61"/>
    <mergeCell ref="U61:Z61"/>
    <mergeCell ref="AB61:AK61"/>
    <mergeCell ref="B58:E58"/>
    <mergeCell ref="G58:Q58"/>
    <mergeCell ref="U58:Z58"/>
    <mergeCell ref="AB58:AK58"/>
    <mergeCell ref="B59:E59"/>
    <mergeCell ref="G59:Q59"/>
    <mergeCell ref="U59:Z59"/>
    <mergeCell ref="AB59:AK59"/>
    <mergeCell ref="B64:E64"/>
    <mergeCell ref="G64:Q64"/>
    <mergeCell ref="U64:Z64"/>
    <mergeCell ref="AB64:AK64"/>
    <mergeCell ref="B65:E65"/>
    <mergeCell ref="G65:Q65"/>
    <mergeCell ref="U65:Z65"/>
    <mergeCell ref="AB65:AK65"/>
    <mergeCell ref="B62:E62"/>
    <mergeCell ref="G62:Q62"/>
    <mergeCell ref="U62:Z62"/>
    <mergeCell ref="AB62:AK62"/>
    <mergeCell ref="B63:E63"/>
    <mergeCell ref="G63:Q63"/>
    <mergeCell ref="U63:Z63"/>
    <mergeCell ref="AB63:AK63"/>
    <mergeCell ref="B68:E68"/>
    <mergeCell ref="G68:Q68"/>
    <mergeCell ref="U68:Z68"/>
    <mergeCell ref="AB68:AK68"/>
    <mergeCell ref="B69:E69"/>
    <mergeCell ref="G69:Q69"/>
    <mergeCell ref="U69:Z69"/>
    <mergeCell ref="AB69:AK69"/>
    <mergeCell ref="B66:E66"/>
    <mergeCell ref="G66:Q66"/>
    <mergeCell ref="U66:Z66"/>
    <mergeCell ref="AB66:AK66"/>
    <mergeCell ref="B67:E67"/>
    <mergeCell ref="G67:Q67"/>
    <mergeCell ref="U67:Z67"/>
    <mergeCell ref="AB67:AK67"/>
    <mergeCell ref="B72:E72"/>
    <mergeCell ref="G72:Q72"/>
    <mergeCell ref="U72:Z72"/>
    <mergeCell ref="AB72:AK72"/>
    <mergeCell ref="B73:E73"/>
    <mergeCell ref="G73:Q73"/>
    <mergeCell ref="U73:Z73"/>
    <mergeCell ref="AB73:AK73"/>
    <mergeCell ref="B70:E70"/>
    <mergeCell ref="G70:Q70"/>
    <mergeCell ref="U70:Z70"/>
    <mergeCell ref="AB70:AK70"/>
    <mergeCell ref="B71:E71"/>
    <mergeCell ref="G71:Q71"/>
    <mergeCell ref="U71:Z71"/>
    <mergeCell ref="AB71:AK71"/>
    <mergeCell ref="B76:E76"/>
    <mergeCell ref="G76:Q76"/>
    <mergeCell ref="U76:Z76"/>
    <mergeCell ref="AB76:AK76"/>
    <mergeCell ref="B77:S78"/>
    <mergeCell ref="U77:Z77"/>
    <mergeCell ref="AB77:AK77"/>
    <mergeCell ref="B74:E74"/>
    <mergeCell ref="G74:Q74"/>
    <mergeCell ref="U74:Z74"/>
    <mergeCell ref="AB74:AK74"/>
    <mergeCell ref="B75:E75"/>
    <mergeCell ref="G75:Q75"/>
    <mergeCell ref="U75:Z75"/>
    <mergeCell ref="AB75:AK75"/>
    <mergeCell ref="C81:AL81"/>
    <mergeCell ref="C84:C85"/>
    <mergeCell ref="E84:H85"/>
    <mergeCell ref="M85:U86"/>
    <mergeCell ref="X85:AB86"/>
    <mergeCell ref="AC85:AD86"/>
    <mergeCell ref="AF85:AG86"/>
    <mergeCell ref="AI85:AJ86"/>
    <mergeCell ref="C86:C87"/>
    <mergeCell ref="E86:H8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09-2024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2024-10-01T16:22:37Z</dcterms:created>
  <dcterms:modified xsi:type="dcterms:W3CDTF">2024-10-09T13:54:46Z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A0B44A456053326E0775961CF3DF6AA6106814766B7D95BFF47B07AF7343C5A0483B19193A6F66C713EC95E37B93FDBC715088C597A6176196D45ABBC4E6191F79135D0B5B1D6BA1DFE010C04C68ECEAF89F3973A239AE6D83FA7802EBE6BB66F1E636EA277CB499CDB81AFD87404362B7B8CAE03D944C33730C1F566555061</vt:lpwstr>
  </property>
  <property fmtid="{D5CDD505-2E9C-101B-9397-08002B2CF9AE}" pid="8" name="Business Objects Context Information6">
    <vt:lpwstr>633F42F9E729C0028331EC9E185504D6EBC4AB805DD2DF4F56CB775A484275AFEB5676A78C09DAF11ED8148678E00FE574B1A178AC208ED3BC21940E4993BC521C5B1686FFA7E6A4F098A43AD49B4A2F47AC00D3F45AA74C8E8F8908E9736088E440E5C8EFD1FB053FBE16046D22DC630E69EC5573BBD5F81473F4A0E4ED52D</vt:lpwstr>
  </property>
  <property fmtid="{D5CDD505-2E9C-101B-9397-08002B2CF9AE}" pid="9" name="Business Objects Context Information7">
    <vt:lpwstr>28A3F2B22</vt:lpwstr>
  </property>
</Properties>
</file>