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22\"/>
    </mc:Choice>
  </mc:AlternateContent>
  <xr:revisionPtr revIDLastSave="0" documentId="13_ncr:1_{FB21AE1A-C161-4331-B5D2-9AD996569B4B}" xr6:coauthVersionLast="47" xr6:coauthVersionMax="47" xr10:uidLastSave="{00000000-0000-0000-0000-000000000000}"/>
  <bookViews>
    <workbookView xWindow="20370" yWindow="-120" windowWidth="29040" windowHeight="15840" tabRatio="500" activeTab="1" xr2:uid="{2BFB61B0-009D-41F2-BFD9-D6DC9D084FAC}"/>
  </bookViews>
  <sheets>
    <sheet name="01-2025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2" l="1"/>
  <c r="F15" i="2"/>
  <c r="F14" i="2"/>
  <c r="F11" i="2"/>
  <c r="F10" i="2"/>
</calcChain>
</file>

<file path=xl/sharedStrings.xml><?xml version="1.0" encoding="utf-8"?>
<sst xmlns="http://schemas.openxmlformats.org/spreadsheetml/2006/main" count="106" uniqueCount="77">
  <si>
    <r>
      <t xml:space="preserve">SISTEMA DE GESTION
Información de oficio
Ley de acceso a la información - Art 10 Numeral 22
</t>
    </r>
    <r>
      <rPr>
        <b/>
        <sz val="11"/>
        <color indexed="8"/>
        <rFont val="Arial"/>
        <charset val="1"/>
      </rPr>
      <t xml:space="preserve">INFORMACIÓN DE COMPRAS DIRECTAS REALIZADAS
</t>
    </r>
    <r>
      <rPr>
        <b/>
        <sz val="9"/>
        <color indexed="8"/>
        <rFont val="Arial"/>
        <charset val="1"/>
      </rPr>
      <t>Expresado en Quetzales</t>
    </r>
  </si>
  <si>
    <t>PAGINA     :</t>
  </si>
  <si>
    <t>de</t>
  </si>
  <si>
    <t>FECHA       :</t>
  </si>
  <si>
    <t>HORA        :</t>
  </si>
  <si>
    <t>REPORTE :  R00812578.rpt</t>
  </si>
  <si>
    <t>EJERCICIO</t>
  </si>
  <si>
    <t>2025</t>
  </si>
  <si>
    <t>PERIODO</t>
  </si>
  <si>
    <t>enero</t>
  </si>
  <si>
    <t>a</t>
  </si>
  <si>
    <t>*ENTIDAD/Unidad Ejecutora</t>
  </si>
  <si>
    <t>NIT</t>
  </si>
  <si>
    <t>PROVEEDOR</t>
  </si>
  <si>
    <t>TOTAL DOCUMENTOS</t>
  </si>
  <si>
    <t>MONTO TOTAL</t>
  </si>
  <si>
    <t xml:space="preserve"> TOTAL  </t>
  </si>
  <si>
    <t>*NOTA: Solo aplica para las unidades administrativas que están constituidas como unidades ejecutoras.</t>
  </si>
  <si>
    <t>Impreso el:</t>
  </si>
  <si>
    <t>Ley de Acceso a la Información Pública Decreto 57-2008</t>
  </si>
  <si>
    <t>Hora::</t>
  </si>
  <si>
    <t>CONSEJO NACIONAL DE ADOPCIONES</t>
  </si>
  <si>
    <t>COORDINACIÓN DE ADMINISTRACIÓN FINANCIERA</t>
  </si>
  <si>
    <t>COMPRAS</t>
  </si>
  <si>
    <t>LEY DE ACCESO A LA INFORMACIÓN PÚBLICA</t>
  </si>
  <si>
    <t>ARTÍCULO 10, NUMERAL 11 y 22</t>
  </si>
  <si>
    <t xml:space="preserve">INFORMACIÓN COMPLEMENTARIA DE PROCESOS DE CONTRATACIONES Y COMPRAS DIRECTAS. </t>
  </si>
  <si>
    <t>MES DE ENERO 2025.</t>
  </si>
  <si>
    <t>Nº</t>
  </si>
  <si>
    <t>Documento de Respaldo</t>
  </si>
  <si>
    <t xml:space="preserve">Fecha del Documento </t>
  </si>
  <si>
    <t>Nombre</t>
  </si>
  <si>
    <t>Descripción del Bien o Servicio Adquirido</t>
  </si>
  <si>
    <t>Monto</t>
  </si>
  <si>
    <t xml:space="preserve">7F85F10E - 3372829297	</t>
  </si>
  <si>
    <t xml:space="preserve">	GRAMAJO  REVOLORIO, EDNA ELIZABETH</t>
  </si>
  <si>
    <t>5762EEE9 - 4004335190</t>
  </si>
  <si>
    <t xml:space="preserve">	CAMARA DE COMERCIO DE GUATEMALA</t>
  </si>
  <si>
    <t xml:space="preserve">	E13AA021 - 3269346775</t>
  </si>
  <si>
    <t xml:space="preserve">	GÓMEZ,ARMIRA,,IVAN,</t>
  </si>
  <si>
    <t>SERVICIO DE MANTENIMIENTO A VEHICULO</t>
  </si>
  <si>
    <t xml:space="preserve">78916B57 - 2106150683	</t>
  </si>
  <si>
    <t xml:space="preserve">E5C42568 - 3536013685	</t>
  </si>
  <si>
    <t>DE185103-3718729162</t>
  </si>
  <si>
    <t>CELIA MARINA LOPEZ SEGURA DE CASTELLANOS</t>
  </si>
  <si>
    <t xml:space="preserve">719024CB - 1620132315	</t>
  </si>
  <si>
    <t>SERVICIO DE REPARACIÓN A VEHICULO</t>
  </si>
  <si>
    <t xml:space="preserve">54361725 - 4009837056	</t>
  </si>
  <si>
    <t>66E54945-4162932095</t>
  </si>
  <si>
    <t>INMOBILIARIA
HONEY-BEE S.A.</t>
  </si>
  <si>
    <t>ARRENDAMIENTO DE INMUEBLE OFICINAS CENTRALES ZONA 9, GUATEMALA.</t>
  </si>
  <si>
    <t>AF0FB9F6-3291104914</t>
  </si>
  <si>
    <t>DE LEÓN BARRIENTOS
ANA CECILIA</t>
  </si>
  <si>
    <t>ARRENDAMIENTO DE SEDE EN QUETZALTENANGO</t>
  </si>
  <si>
    <t>E85C4166 - 2276148218</t>
  </si>
  <si>
    <t>EMPRESA ELECTRICA DE
GUATEMALA S.A.</t>
  </si>
  <si>
    <t xml:space="preserve">SERVICIO DE ENERGIA ELECTRICA </t>
  </si>
  <si>
    <t>B04F5051 - 4004072723</t>
  </si>
  <si>
    <t>BD6BC330 - 27870007</t>
  </si>
  <si>
    <t>7FBDA05A - 3067166869</t>
  </si>
  <si>
    <t>6C8437CB - 1705461409</t>
  </si>
  <si>
    <t>6BD5B7EE - 214647753</t>
  </si>
  <si>
    <t>A26D2842 - 4040246767</t>
  </si>
  <si>
    <t>0D2E2D2E - 2343781122</t>
  </si>
  <si>
    <t>1879516E - 1410878755</t>
  </si>
  <si>
    <t xml:space="preserve">C3259311 - 2234600603	</t>
  </si>
  <si>
    <t>TELECOMUNICACIONES DE GUATEMALA S.A.</t>
  </si>
  <si>
    <t>SERVICIO DE TELEFONIA FIJA</t>
  </si>
  <si>
    <t xml:space="preserve">B0854C57 - 4103752351	</t>
  </si>
  <si>
    <t>TELECOMUNICACIONES DE GUATEMALA, SOCIEDAD ANONIMA</t>
  </si>
  <si>
    <t xml:space="preserve">SERVICIO DE TELEFONIA CELULAR </t>
  </si>
  <si>
    <t xml:space="preserve">C901D719 - 3606135247	</t>
  </si>
  <si>
    <t xml:space="preserve">C464D96A - 390612536	</t>
  </si>
  <si>
    <t>DELIVERY EXPRESS, SOCIEDAD ANONIMA</t>
  </si>
  <si>
    <t>SERVICIO DE CORRESPONDENCIA</t>
  </si>
  <si>
    <t xml:space="preserve">03CB6A2A - 2958706021	</t>
  </si>
  <si>
    <t>SERVICIO DE ENLACE DE INTERNET Y TELEFONIA (SEDE DE QUETZALTENANGO)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</si>
</sst>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h\:mm\.ss\ "/>
    <numFmt numFmtId="165" formatCode="_-&quot;Q&quot;* #,##0.00_-;\-&quot;Q&quot;* #,##0.00_-;_-&quot;Q&quot;* &quot;-&quot;??_-;_-@_-"/>
  </numFmts>
  <fonts count="16" x14ac:knownFonts="1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b/>
      <sz val="10"/>
      <color indexed="8"/>
      <name val="Arial"/>
      <charset val="1"/>
    </font>
    <font>
      <b/>
      <sz val="11"/>
      <color indexed="8"/>
      <name val="Arial"/>
      <charset val="1"/>
    </font>
    <font>
      <b/>
      <sz val="9"/>
      <color indexed="8"/>
      <name val="Arial"/>
      <charset val="1"/>
    </font>
    <font>
      <b/>
      <sz val="9"/>
      <color indexed="8"/>
      <name val="Times New Roman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11"/>
      <color theme="1"/>
      <name val="Aptos Narrow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>
      <alignment vertical="top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readingOrder="1"/>
    </xf>
    <xf numFmtId="164" fontId="7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 wrapText="1" readingOrder="1"/>
    </xf>
    <xf numFmtId="14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 wrapText="1" readingOrder="1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10" fillId="0" borderId="0" xfId="1" applyFont="1" applyAlignment="1">
      <alignment horizontal="center"/>
    </xf>
    <xf numFmtId="1" fontId="11" fillId="0" borderId="0" xfId="2" applyNumberFormat="1" applyFont="1" applyFill="1"/>
    <xf numFmtId="0" fontId="11" fillId="0" borderId="0" xfId="1" applyFo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165" fontId="11" fillId="0" borderId="0" xfId="1" applyNumberFormat="1" applyFont="1" applyAlignment="1">
      <alignment wrapText="1"/>
    </xf>
    <xf numFmtId="0" fontId="12" fillId="0" borderId="0" xfId="1" applyFont="1" applyAlignment="1">
      <alignment horizontal="center"/>
    </xf>
    <xf numFmtId="1" fontId="13" fillId="0" borderId="0" xfId="2" applyNumberFormat="1" applyFont="1" applyFill="1"/>
    <xf numFmtId="0" fontId="13" fillId="0" borderId="0" xfId="1" applyFont="1"/>
    <xf numFmtId="0" fontId="12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1" fontId="0" fillId="0" borderId="0" xfId="2" applyNumberFormat="1" applyFont="1" applyFill="1"/>
    <xf numFmtId="0" fontId="1" fillId="0" borderId="0" xfId="1"/>
    <xf numFmtId="0" fontId="14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4" fontId="15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5" fontId="15" fillId="0" borderId="3" xfId="1" applyNumberFormat="1" applyFont="1" applyBorder="1" applyAlignme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165" fontId="15" fillId="0" borderId="4" xfId="1" applyNumberFormat="1" applyFont="1" applyBorder="1" applyAlignment="1">
      <alignment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165" fontId="0" fillId="0" borderId="0" xfId="2" applyNumberFormat="1" applyFont="1" applyFill="1" applyAlignment="1">
      <alignment wrapText="1"/>
    </xf>
  </cellXfs>
  <cellStyles count="3">
    <cellStyle name="Millares 2" xfId="2" xr:uid="{CC845496-70AE-415C-A02A-378509C5DED0}"/>
    <cellStyle name="Normal" xfId="0" builtinId="0"/>
    <cellStyle name="Normal 2" xfId="1" xr:uid="{59A7ADB7-7F87-4DFE-AC54-CA822A83840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485775</xdr:colOff>
      <xdr:row>4</xdr:row>
      <xdr:rowOff>0</xdr:rowOff>
    </xdr:to>
    <xdr:pic>
      <xdr:nvPicPr>
        <xdr:cNvPr id="2" name="Imagen 1" descr="Logo Fin_0.tmp">
          <a:extLst>
            <a:ext uri="{FF2B5EF4-FFF2-40B4-BE49-F238E27FC236}">
              <a16:creationId xmlns:a16="http://schemas.microsoft.com/office/drawing/2014/main" id="{11AF9590-A504-4C8D-92B3-5CC3DF226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D710-7935-4CD3-B1C9-39F468662F38}">
  <dimension ref="A1:H34"/>
  <sheetViews>
    <sheetView zoomScale="115" zoomScaleNormal="115" workbookViewId="0">
      <selection activeCell="J12" sqref="J12"/>
    </sheetView>
  </sheetViews>
  <sheetFormatPr baseColWidth="10" defaultRowHeight="15" x14ac:dyDescent="0.25"/>
  <cols>
    <col min="1" max="1" width="3.42578125" style="32" bestFit="1" customWidth="1"/>
    <col min="2" max="2" width="11.7109375" style="45" customWidth="1"/>
    <col min="3" max="3" width="11.7109375" style="46" customWidth="1"/>
    <col min="4" max="4" width="10.140625" style="46" customWidth="1"/>
    <col min="5" max="5" width="18.7109375" style="47" customWidth="1"/>
    <col min="6" max="6" width="26.85546875" style="46" customWidth="1"/>
    <col min="7" max="7" width="13.7109375" style="48" customWidth="1"/>
    <col min="8" max="8" width="11.42578125" style="31"/>
    <col min="9" max="16384" width="11.42578125" style="32"/>
  </cols>
  <sheetData>
    <row r="1" spans="1:8" s="20" customFormat="1" ht="17.25" x14ac:dyDescent="0.3">
      <c r="A1" s="18" t="s">
        <v>21</v>
      </c>
      <c r="B1" s="18"/>
      <c r="C1" s="18"/>
      <c r="D1" s="18"/>
      <c r="E1" s="18"/>
      <c r="F1" s="18"/>
      <c r="G1" s="18"/>
      <c r="H1" s="19"/>
    </row>
    <row r="2" spans="1:8" s="20" customFormat="1" ht="17.25" x14ac:dyDescent="0.3">
      <c r="A2" s="18" t="s">
        <v>22</v>
      </c>
      <c r="B2" s="18"/>
      <c r="C2" s="18"/>
      <c r="D2" s="18"/>
      <c r="E2" s="18"/>
      <c r="F2" s="18"/>
      <c r="G2" s="18"/>
      <c r="H2" s="19"/>
    </row>
    <row r="3" spans="1:8" s="20" customFormat="1" ht="17.25" x14ac:dyDescent="0.3">
      <c r="A3" s="18" t="s">
        <v>23</v>
      </c>
      <c r="B3" s="18"/>
      <c r="C3" s="18"/>
      <c r="D3" s="18"/>
      <c r="E3" s="18"/>
      <c r="F3" s="18"/>
      <c r="G3" s="18"/>
      <c r="H3" s="19"/>
    </row>
    <row r="4" spans="1:8" s="20" customFormat="1" ht="17.25" x14ac:dyDescent="0.3">
      <c r="A4" s="18"/>
      <c r="B4" s="18"/>
      <c r="C4" s="18"/>
      <c r="D4" s="18"/>
      <c r="E4" s="21"/>
      <c r="F4" s="22"/>
      <c r="G4" s="23"/>
      <c r="H4" s="19"/>
    </row>
    <row r="5" spans="1:8" s="26" customFormat="1" ht="13.5" x14ac:dyDescent="0.25">
      <c r="A5" s="24" t="s">
        <v>24</v>
      </c>
      <c r="B5" s="24"/>
      <c r="C5" s="24"/>
      <c r="D5" s="24"/>
      <c r="E5" s="24"/>
      <c r="F5" s="24"/>
      <c r="G5" s="24"/>
      <c r="H5" s="25"/>
    </row>
    <row r="6" spans="1:8" s="26" customFormat="1" ht="13.5" x14ac:dyDescent="0.25">
      <c r="A6" s="24" t="s">
        <v>25</v>
      </c>
      <c r="B6" s="24"/>
      <c r="C6" s="24"/>
      <c r="D6" s="24"/>
      <c r="E6" s="24"/>
      <c r="F6" s="24"/>
      <c r="G6" s="24"/>
      <c r="H6" s="25"/>
    </row>
    <row r="7" spans="1:8" s="26" customFormat="1" ht="13.5" x14ac:dyDescent="0.25">
      <c r="A7" s="27" t="s">
        <v>26</v>
      </c>
      <c r="B7" s="27"/>
      <c r="C7" s="27"/>
      <c r="D7" s="27"/>
      <c r="E7" s="27"/>
      <c r="F7" s="27"/>
      <c r="G7" s="27"/>
      <c r="H7" s="25"/>
    </row>
    <row r="8" spans="1:8" s="26" customFormat="1" ht="14.25" thickBot="1" x14ac:dyDescent="0.3">
      <c r="A8" s="27" t="s">
        <v>27</v>
      </c>
      <c r="B8" s="27"/>
      <c r="C8" s="27"/>
      <c r="D8" s="27"/>
      <c r="E8" s="27"/>
      <c r="F8" s="27"/>
      <c r="G8" s="27"/>
      <c r="H8" s="25"/>
    </row>
    <row r="9" spans="1:8" ht="45.75" thickBot="1" x14ac:dyDescent="0.3">
      <c r="A9" s="28" t="s">
        <v>28</v>
      </c>
      <c r="B9" s="29" t="s">
        <v>29</v>
      </c>
      <c r="C9" s="29" t="s">
        <v>30</v>
      </c>
      <c r="D9" s="29" t="s">
        <v>12</v>
      </c>
      <c r="E9" s="29" t="s">
        <v>31</v>
      </c>
      <c r="F9" s="29" t="s">
        <v>32</v>
      </c>
      <c r="G9" s="30" t="s">
        <v>33</v>
      </c>
    </row>
    <row r="10" spans="1:8" ht="40.5" x14ac:dyDescent="0.25">
      <c r="A10" s="33">
        <v>1</v>
      </c>
      <c r="B10" s="34" t="s">
        <v>34</v>
      </c>
      <c r="C10" s="35">
        <v>45680</v>
      </c>
      <c r="D10" s="36">
        <v>6605192</v>
      </c>
      <c r="E10" s="34" t="s">
        <v>35</v>
      </c>
      <c r="F10" s="34" t="str">
        <f>UPPER("Servicio de impresión de 1000 tarjetas de presentación.")</f>
        <v>SERVICIO DE IMPRESIÓN DE 1000 TARJETAS DE PRESENTACIÓN.</v>
      </c>
      <c r="G10" s="37">
        <v>1000</v>
      </c>
    </row>
    <row r="11" spans="1:8" ht="40.5" x14ac:dyDescent="0.25">
      <c r="A11" s="33">
        <v>2</v>
      </c>
      <c r="B11" s="34" t="s">
        <v>36</v>
      </c>
      <c r="C11" s="35">
        <v>45671</v>
      </c>
      <c r="D11" s="36">
        <v>351598</v>
      </c>
      <c r="E11" s="34" t="s">
        <v>37</v>
      </c>
      <c r="F11" s="34" t="str">
        <f>UPPER("Servicio por un año de una firma electronica avanzada para funcionario público.")</f>
        <v>SERVICIO POR UN AÑO DE UNA FIRMA ELECTRONICA AVANZADA PARA FUNCIONARIO PÚBLICO.</v>
      </c>
      <c r="G11" s="37">
        <v>580</v>
      </c>
    </row>
    <row r="12" spans="1:8" ht="27" x14ac:dyDescent="0.25">
      <c r="A12" s="33">
        <v>3</v>
      </c>
      <c r="B12" s="34" t="s">
        <v>38</v>
      </c>
      <c r="C12" s="35">
        <v>45679</v>
      </c>
      <c r="D12" s="36">
        <v>31502555</v>
      </c>
      <c r="E12" s="34" t="s">
        <v>39</v>
      </c>
      <c r="F12" s="34" t="s">
        <v>40</v>
      </c>
      <c r="G12" s="37">
        <v>2205</v>
      </c>
    </row>
    <row r="13" spans="1:8" ht="40.5" x14ac:dyDescent="0.25">
      <c r="A13" s="33">
        <v>4</v>
      </c>
      <c r="B13" s="34" t="s">
        <v>41</v>
      </c>
      <c r="C13" s="35">
        <v>45679</v>
      </c>
      <c r="D13" s="36">
        <v>31502555</v>
      </c>
      <c r="E13" s="34" t="s">
        <v>39</v>
      </c>
      <c r="F13" s="34" t="s">
        <v>40</v>
      </c>
      <c r="G13" s="37">
        <v>2890</v>
      </c>
    </row>
    <row r="14" spans="1:8" ht="54" x14ac:dyDescent="0.25">
      <c r="A14" s="33">
        <v>5</v>
      </c>
      <c r="B14" s="34" t="s">
        <v>42</v>
      </c>
      <c r="C14" s="35">
        <v>45679</v>
      </c>
      <c r="D14" s="36">
        <v>31502555</v>
      </c>
      <c r="E14" s="34" t="s">
        <v>39</v>
      </c>
      <c r="F14" s="34" t="str">
        <f>UPPER("Bateria de 15 placas, libre de mantenimiento para vehiculo del Consejo Nacional de Adopciones.")</f>
        <v>BATERIA DE 15 PLACAS, LIBRE DE MANTENIMIENTO PARA VEHICULO DEL CONSEJO NACIONAL DE ADOPCIONES.</v>
      </c>
      <c r="G14" s="37">
        <v>1600</v>
      </c>
    </row>
    <row r="15" spans="1:8" ht="54" x14ac:dyDescent="0.25">
      <c r="A15" s="33">
        <v>6</v>
      </c>
      <c r="B15" s="34" t="s">
        <v>43</v>
      </c>
      <c r="C15" s="35">
        <v>45681</v>
      </c>
      <c r="D15" s="36">
        <v>35174129</v>
      </c>
      <c r="E15" s="34" t="s">
        <v>44</v>
      </c>
      <c r="F15" s="34" t="str">
        <f>UPPER("ALIMENTACION PARA taller informativo presencial interesados en el proceso de adopción.")</f>
        <v>ALIMENTACION PARA TALLER INFORMATIVO PRESENCIAL INTERESADOS EN EL PROCESO DE ADOPCIÓN.</v>
      </c>
      <c r="G15" s="37">
        <v>2100</v>
      </c>
    </row>
    <row r="16" spans="1:8" ht="40.5" x14ac:dyDescent="0.25">
      <c r="A16" s="33">
        <v>7</v>
      </c>
      <c r="B16" s="34" t="s">
        <v>45</v>
      </c>
      <c r="C16" s="35">
        <v>45679</v>
      </c>
      <c r="D16" s="36">
        <v>31502555</v>
      </c>
      <c r="E16" s="34" t="s">
        <v>39</v>
      </c>
      <c r="F16" s="34" t="s">
        <v>46</v>
      </c>
      <c r="G16" s="37">
        <v>9684</v>
      </c>
    </row>
    <row r="17" spans="1:7" ht="40.5" x14ac:dyDescent="0.25">
      <c r="A17" s="33">
        <v>8</v>
      </c>
      <c r="B17" s="34" t="s">
        <v>47</v>
      </c>
      <c r="C17" s="35">
        <v>45679</v>
      </c>
      <c r="D17" s="36">
        <v>31502555</v>
      </c>
      <c r="E17" s="34" t="s">
        <v>39</v>
      </c>
      <c r="F17" s="34" t="s">
        <v>40</v>
      </c>
      <c r="G17" s="37">
        <v>1905</v>
      </c>
    </row>
    <row r="18" spans="1:7" ht="40.5" x14ac:dyDescent="0.25">
      <c r="A18" s="33">
        <v>9</v>
      </c>
      <c r="B18" s="34" t="s">
        <v>48</v>
      </c>
      <c r="C18" s="35">
        <v>45666</v>
      </c>
      <c r="D18" s="36">
        <v>34964479</v>
      </c>
      <c r="E18" s="38" t="s">
        <v>49</v>
      </c>
      <c r="F18" s="38" t="s">
        <v>50</v>
      </c>
      <c r="G18" s="37">
        <v>81601.69</v>
      </c>
    </row>
    <row r="19" spans="1:7" ht="27" x14ac:dyDescent="0.25">
      <c r="A19" s="33">
        <v>10</v>
      </c>
      <c r="B19" s="34" t="s">
        <v>51</v>
      </c>
      <c r="C19" s="35">
        <v>45684</v>
      </c>
      <c r="D19" s="36">
        <v>24001120</v>
      </c>
      <c r="E19" s="38" t="s">
        <v>52</v>
      </c>
      <c r="F19" s="38" t="s">
        <v>53</v>
      </c>
      <c r="G19" s="37">
        <v>5000</v>
      </c>
    </row>
    <row r="20" spans="1:7" ht="28.5" customHeight="1" x14ac:dyDescent="0.25">
      <c r="A20" s="33">
        <v>11</v>
      </c>
      <c r="B20" s="34" t="s">
        <v>54</v>
      </c>
      <c r="C20" s="35">
        <v>45664</v>
      </c>
      <c r="D20" s="36">
        <v>326445</v>
      </c>
      <c r="E20" s="38" t="s">
        <v>55</v>
      </c>
      <c r="F20" s="38" t="s">
        <v>56</v>
      </c>
      <c r="G20" s="37">
        <v>668.54</v>
      </c>
    </row>
    <row r="21" spans="1:7" ht="28.5" customHeight="1" x14ac:dyDescent="0.25">
      <c r="A21" s="33">
        <v>12</v>
      </c>
      <c r="B21" s="34" t="s">
        <v>57</v>
      </c>
      <c r="C21" s="35">
        <v>45664</v>
      </c>
      <c r="D21" s="36">
        <v>326445</v>
      </c>
      <c r="E21" s="38" t="s">
        <v>55</v>
      </c>
      <c r="F21" s="38" t="s">
        <v>56</v>
      </c>
      <c r="G21" s="37">
        <v>1334.21</v>
      </c>
    </row>
    <row r="22" spans="1:7" ht="28.5" customHeight="1" x14ac:dyDescent="0.25">
      <c r="A22" s="33">
        <v>13</v>
      </c>
      <c r="B22" s="34" t="s">
        <v>58</v>
      </c>
      <c r="C22" s="35">
        <v>45664</v>
      </c>
      <c r="D22" s="36">
        <v>326445</v>
      </c>
      <c r="E22" s="38" t="s">
        <v>55</v>
      </c>
      <c r="F22" s="38" t="s">
        <v>56</v>
      </c>
      <c r="G22" s="37">
        <v>942.1</v>
      </c>
    </row>
    <row r="23" spans="1:7" ht="28.5" customHeight="1" x14ac:dyDescent="0.25">
      <c r="A23" s="33">
        <v>14</v>
      </c>
      <c r="B23" s="34" t="s">
        <v>59</v>
      </c>
      <c r="C23" s="35">
        <v>45664</v>
      </c>
      <c r="D23" s="36">
        <v>326445</v>
      </c>
      <c r="E23" s="38" t="s">
        <v>55</v>
      </c>
      <c r="F23" s="38" t="s">
        <v>56</v>
      </c>
      <c r="G23" s="37">
        <v>143.85</v>
      </c>
    </row>
    <row r="24" spans="1:7" ht="28.5" customHeight="1" x14ac:dyDescent="0.25">
      <c r="A24" s="33">
        <v>15</v>
      </c>
      <c r="B24" s="34" t="s">
        <v>60</v>
      </c>
      <c r="C24" s="35">
        <v>45664</v>
      </c>
      <c r="D24" s="36">
        <v>326445</v>
      </c>
      <c r="E24" s="38" t="s">
        <v>55</v>
      </c>
      <c r="F24" s="38" t="s">
        <v>56</v>
      </c>
      <c r="G24" s="37">
        <v>65.13</v>
      </c>
    </row>
    <row r="25" spans="1:7" ht="28.5" customHeight="1" x14ac:dyDescent="0.25">
      <c r="A25" s="33">
        <v>16</v>
      </c>
      <c r="B25" s="34" t="s">
        <v>61</v>
      </c>
      <c r="C25" s="35">
        <v>45664</v>
      </c>
      <c r="D25" s="36">
        <v>326445</v>
      </c>
      <c r="E25" s="38" t="s">
        <v>55</v>
      </c>
      <c r="F25" s="38" t="s">
        <v>56</v>
      </c>
      <c r="G25" s="37">
        <v>1297.73</v>
      </c>
    </row>
    <row r="26" spans="1:7" ht="28.5" customHeight="1" x14ac:dyDescent="0.25">
      <c r="A26" s="33">
        <v>17</v>
      </c>
      <c r="B26" s="34" t="s">
        <v>62</v>
      </c>
      <c r="C26" s="35">
        <v>45664</v>
      </c>
      <c r="D26" s="36">
        <v>326445</v>
      </c>
      <c r="E26" s="38" t="s">
        <v>55</v>
      </c>
      <c r="F26" s="38" t="s">
        <v>56</v>
      </c>
      <c r="G26" s="37">
        <v>653.95000000000005</v>
      </c>
    </row>
    <row r="27" spans="1:7" ht="28.5" customHeight="1" x14ac:dyDescent="0.25">
      <c r="A27" s="33">
        <v>18</v>
      </c>
      <c r="B27" s="34" t="s">
        <v>63</v>
      </c>
      <c r="C27" s="35">
        <v>45664</v>
      </c>
      <c r="D27" s="36">
        <v>326445</v>
      </c>
      <c r="E27" s="38" t="s">
        <v>55</v>
      </c>
      <c r="F27" s="38" t="s">
        <v>56</v>
      </c>
      <c r="G27" s="37">
        <v>338.94</v>
      </c>
    </row>
    <row r="28" spans="1:7" ht="28.5" customHeight="1" x14ac:dyDescent="0.25">
      <c r="A28" s="33">
        <v>19</v>
      </c>
      <c r="B28" s="34" t="s">
        <v>64</v>
      </c>
      <c r="C28" s="35">
        <v>45664</v>
      </c>
      <c r="D28" s="36">
        <v>326445</v>
      </c>
      <c r="E28" s="38" t="s">
        <v>55</v>
      </c>
      <c r="F28" s="38" t="s">
        <v>56</v>
      </c>
      <c r="G28" s="37">
        <v>803.48</v>
      </c>
    </row>
    <row r="29" spans="1:7" ht="40.5" x14ac:dyDescent="0.25">
      <c r="A29" s="33">
        <v>20</v>
      </c>
      <c r="B29" s="34" t="s">
        <v>65</v>
      </c>
      <c r="C29" s="35">
        <v>45660</v>
      </c>
      <c r="D29" s="36">
        <v>9929290</v>
      </c>
      <c r="E29" s="39" t="s">
        <v>66</v>
      </c>
      <c r="F29" s="39" t="s">
        <v>67</v>
      </c>
      <c r="G29" s="37">
        <v>2103.3000000000002</v>
      </c>
    </row>
    <row r="30" spans="1:7" ht="40.5" x14ac:dyDescent="0.25">
      <c r="A30" s="33">
        <v>21</v>
      </c>
      <c r="B30" s="34" t="s">
        <v>68</v>
      </c>
      <c r="C30" s="35">
        <v>45659</v>
      </c>
      <c r="D30" s="36">
        <v>9929290</v>
      </c>
      <c r="E30" s="39" t="s">
        <v>69</v>
      </c>
      <c r="F30" s="39" t="s">
        <v>70</v>
      </c>
      <c r="G30" s="40">
        <v>1592</v>
      </c>
    </row>
    <row r="31" spans="1:7" ht="40.5" x14ac:dyDescent="0.25">
      <c r="A31" s="33">
        <v>22</v>
      </c>
      <c r="B31" s="34" t="s">
        <v>71</v>
      </c>
      <c r="C31" s="35">
        <v>45659</v>
      </c>
      <c r="D31" s="36">
        <v>9929290</v>
      </c>
      <c r="E31" s="39" t="s">
        <v>69</v>
      </c>
      <c r="F31" s="39" t="s">
        <v>70</v>
      </c>
      <c r="G31" s="40">
        <v>399</v>
      </c>
    </row>
    <row r="32" spans="1:7" ht="27" x14ac:dyDescent="0.25">
      <c r="A32" s="33">
        <v>23</v>
      </c>
      <c r="B32" s="34" t="s">
        <v>72</v>
      </c>
      <c r="C32" s="35">
        <v>45673</v>
      </c>
      <c r="D32" s="36">
        <v>86534599</v>
      </c>
      <c r="E32" s="39" t="s">
        <v>73</v>
      </c>
      <c r="F32" s="39" t="s">
        <v>74</v>
      </c>
      <c r="G32" s="40">
        <v>630</v>
      </c>
    </row>
    <row r="33" spans="1:7" ht="41.25" thickBot="1" x14ac:dyDescent="0.3">
      <c r="A33" s="33">
        <v>24</v>
      </c>
      <c r="B33" s="34" t="s">
        <v>75</v>
      </c>
      <c r="C33" s="35">
        <v>45664</v>
      </c>
      <c r="D33" s="36">
        <v>9929290</v>
      </c>
      <c r="E33" s="39" t="s">
        <v>66</v>
      </c>
      <c r="F33" s="39" t="s">
        <v>76</v>
      </c>
      <c r="G33" s="40">
        <v>514</v>
      </c>
    </row>
    <row r="34" spans="1:7" ht="15.75" thickBot="1" x14ac:dyDescent="0.3">
      <c r="A34" s="41"/>
      <c r="B34" s="42"/>
      <c r="C34" s="42"/>
      <c r="D34" s="42"/>
      <c r="E34" s="42"/>
      <c r="F34" s="43"/>
      <c r="G34" s="44">
        <f>SUM(G10:G33)</f>
        <v>120051.92000000001</v>
      </c>
    </row>
  </sheetData>
  <mergeCells count="9">
    <mergeCell ref="A7:G7"/>
    <mergeCell ref="A8:G8"/>
    <mergeCell ref="A34:F34"/>
    <mergeCell ref="A1:G1"/>
    <mergeCell ref="A2:G2"/>
    <mergeCell ref="A3:G3"/>
    <mergeCell ref="A4:D4"/>
    <mergeCell ref="A5:G5"/>
    <mergeCell ref="A6:G6"/>
  </mergeCells>
  <conditionalFormatting sqref="B10:B33">
    <cfRule type="containsText" dxfId="3" priority="2" operator="containsText" text="Anulado">
      <formula>NOT(ISERROR(SEARCH("Anulado",B10)))</formula>
    </cfRule>
  </conditionalFormatting>
  <conditionalFormatting sqref="B34 B9">
    <cfRule type="duplicateValues" dxfId="2" priority="4"/>
  </conditionalFormatting>
  <conditionalFormatting sqref="B35:B1048576 B1:B8">
    <cfRule type="duplicateValues" dxfId="1" priority="3"/>
  </conditionalFormatting>
  <conditionalFormatting sqref="F10:F17">
    <cfRule type="containsText" dxfId="0" priority="1" operator="containsText" text="ANULADO">
      <formula>NOT(ISERROR(SEARCH("ANULADO",F10)))</formula>
    </cfRule>
  </conditionalFormatting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4677-99C5-48D2-A8FF-F9B59997D9AD}">
  <sheetPr>
    <outlinePr summaryBelow="0"/>
    <pageSetUpPr autoPageBreaks="0"/>
  </sheetPr>
  <dimension ref="B1:AL30"/>
  <sheetViews>
    <sheetView showGridLines="0" tabSelected="1" workbookViewId="0"/>
  </sheetViews>
  <sheetFormatPr baseColWidth="10" defaultRowHeight="12.75" customHeight="1" x14ac:dyDescent="0.2"/>
  <cols>
    <col min="1" max="1" width="2.28515625" customWidth="1"/>
    <col min="2" max="2" width="1.140625" customWidth="1"/>
    <col min="3" max="3" width="7.42578125" customWidth="1"/>
    <col min="4" max="4" width="1.7109375" customWidth="1"/>
    <col min="5" max="6" width="1.140625" customWidth="1"/>
    <col min="7" max="7" width="1.42578125" customWidth="1"/>
    <col min="8" max="8" width="9.42578125" customWidth="1"/>
    <col min="9" max="9" width="2.7109375" customWidth="1"/>
    <col min="10" max="12" width="1.140625" customWidth="1"/>
    <col min="13" max="13" width="4" customWidth="1"/>
    <col min="14" max="14" width="1.7109375" customWidth="1"/>
    <col min="15" max="15" width="3" customWidth="1"/>
    <col min="16" max="16" width="7.28515625" customWidth="1"/>
    <col min="17" max="17" width="18.28515625" customWidth="1"/>
    <col min="18" max="18" width="1.140625" customWidth="1"/>
    <col min="19" max="19" width="5.7109375" customWidth="1"/>
    <col min="20" max="20" width="1.140625" customWidth="1"/>
    <col min="21" max="22" width="2.28515625" customWidth="1"/>
    <col min="23" max="23" width="1.5703125" customWidth="1"/>
    <col min="24" max="24" width="1.140625" customWidth="1"/>
    <col min="25" max="25" width="5.140625" customWidth="1"/>
    <col min="26" max="27" width="1.140625" customWidth="1"/>
    <col min="28" max="28" width="1.5703125" customWidth="1"/>
    <col min="29" max="29" width="1.28515625" customWidth="1"/>
    <col min="30" max="30" width="1.140625" customWidth="1"/>
    <col min="31" max="31" width="1.28515625" customWidth="1"/>
    <col min="32" max="32" width="2.140625" customWidth="1"/>
    <col min="33" max="33" width="1.42578125" customWidth="1"/>
    <col min="34" max="34" width="1.5703125" customWidth="1"/>
    <col min="35" max="35" width="1.28515625" customWidth="1"/>
    <col min="36" max="36" width="3.140625" customWidth="1"/>
    <col min="37" max="37" width="1.7109375" customWidth="1"/>
    <col min="38" max="38" width="1.140625" customWidth="1"/>
    <col min="39" max="256" width="6.85546875" customWidth="1"/>
  </cols>
  <sheetData>
    <row r="1" spans="2:37" ht="12" customHeight="1" x14ac:dyDescent="0.2"/>
    <row r="2" spans="2:37" ht="6.75" customHeight="1" x14ac:dyDescent="0.2">
      <c r="C2" s="13" t="s">
        <v>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2:37" ht="6.75" customHeight="1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7" t="s">
        <v>1</v>
      </c>
      <c r="Z3" s="7"/>
      <c r="AA3" s="7"/>
      <c r="AB3" s="7"/>
      <c r="AC3" s="7"/>
      <c r="AE3" s="14">
        <v>1</v>
      </c>
      <c r="AF3" s="14"/>
      <c r="AG3" s="15" t="s">
        <v>2</v>
      </c>
      <c r="AH3" s="15"/>
      <c r="AJ3" s="14">
        <v>1</v>
      </c>
    </row>
    <row r="4" spans="2:37" ht="6.75" customHeight="1" x14ac:dyDescent="0.2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Y4" s="7"/>
      <c r="Z4" s="7"/>
      <c r="AA4" s="7"/>
      <c r="AB4" s="7"/>
      <c r="AC4" s="7"/>
      <c r="AE4" s="14"/>
      <c r="AF4" s="14"/>
      <c r="AG4" s="15"/>
      <c r="AH4" s="15"/>
      <c r="AJ4" s="14"/>
    </row>
    <row r="5" spans="2:37" ht="6.75" customHeight="1" x14ac:dyDescent="0.2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2:37" ht="13.5" customHeight="1" x14ac:dyDescent="0.2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Y6" s="7" t="s">
        <v>3</v>
      </c>
      <c r="Z6" s="7"/>
      <c r="AA6" s="7"/>
      <c r="AB6" s="7"/>
      <c r="AC6" s="7"/>
      <c r="AE6" s="16">
        <v>45691</v>
      </c>
      <c r="AF6" s="16"/>
      <c r="AG6" s="16"/>
      <c r="AH6" s="16"/>
      <c r="AI6" s="16"/>
      <c r="AJ6" s="16"/>
      <c r="AK6" s="16"/>
    </row>
    <row r="7" spans="2:37" ht="6.75" customHeight="1" x14ac:dyDescent="0.2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2:37" ht="13.5" customHeight="1" x14ac:dyDescent="0.2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Y8" s="7" t="s">
        <v>4</v>
      </c>
      <c r="Z8" s="7"/>
      <c r="AA8" s="7"/>
      <c r="AB8" s="7"/>
      <c r="AC8" s="7"/>
      <c r="AD8" s="17">
        <v>0.38431712962962961</v>
      </c>
      <c r="AE8" s="17"/>
      <c r="AF8" s="17"/>
      <c r="AG8" s="17"/>
      <c r="AH8" s="17"/>
      <c r="AI8" s="17"/>
      <c r="AJ8" s="17"/>
    </row>
    <row r="9" spans="2:37" ht="6.75" customHeight="1" x14ac:dyDescent="0.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7" t="s">
        <v>5</v>
      </c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37" ht="6" customHeight="1" x14ac:dyDescent="0.2"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2:37" x14ac:dyDescent="0.2"/>
    <row r="12" spans="2:37" ht="13.5" customHeight="1" x14ac:dyDescent="0.2">
      <c r="C12" s="11" t="s">
        <v>6</v>
      </c>
      <c r="D12" s="11"/>
      <c r="E12" s="11"/>
      <c r="H12" s="12" t="s">
        <v>7</v>
      </c>
      <c r="I12" s="12"/>
      <c r="J12" s="12"/>
      <c r="K12" s="12"/>
      <c r="L12" s="12"/>
      <c r="M12" s="12"/>
      <c r="N12" s="12"/>
      <c r="O12" s="12"/>
    </row>
    <row r="13" spans="2:37" x14ac:dyDescent="0.2">
      <c r="C13" s="11" t="s">
        <v>8</v>
      </c>
      <c r="D13" s="11"/>
      <c r="E13" s="11"/>
      <c r="H13" s="2" t="s">
        <v>9</v>
      </c>
      <c r="J13" s="1" t="s">
        <v>10</v>
      </c>
      <c r="L13" s="12" t="s">
        <v>9</v>
      </c>
      <c r="M13" s="12"/>
      <c r="N13" s="12"/>
      <c r="O13" s="12"/>
      <c r="P13" s="12"/>
    </row>
    <row r="14" spans="2:37" ht="6.75" customHeight="1" x14ac:dyDescent="0.2"/>
    <row r="15" spans="2:37" x14ac:dyDescent="0.2">
      <c r="B15" s="11" t="s">
        <v>11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37" ht="6.75" customHeight="1" x14ac:dyDescent="0.2"/>
    <row r="17" spans="2:38" ht="14.25" customHeight="1" x14ac:dyDescent="0.2">
      <c r="B17" s="11" t="s">
        <v>12</v>
      </c>
      <c r="C17" s="11"/>
      <c r="D17" s="11"/>
      <c r="G17" s="11" t="s">
        <v>13</v>
      </c>
      <c r="H17" s="11"/>
      <c r="I17" s="11"/>
      <c r="J17" s="11"/>
      <c r="K17" s="11"/>
      <c r="L17" s="11"/>
      <c r="M17" s="11"/>
      <c r="S17" s="6" t="s">
        <v>14</v>
      </c>
      <c r="T17" s="6"/>
      <c r="U17" s="6"/>
      <c r="V17" s="6"/>
      <c r="W17" s="6"/>
      <c r="X17" s="6"/>
      <c r="Y17" s="6"/>
      <c r="AC17" s="6" t="s">
        <v>15</v>
      </c>
      <c r="AD17" s="6"/>
      <c r="AE17" s="6"/>
      <c r="AF17" s="6"/>
      <c r="AG17" s="6"/>
      <c r="AH17" s="6"/>
      <c r="AI17" s="6"/>
      <c r="AJ17" s="6"/>
      <c r="AK17" s="6"/>
    </row>
    <row r="18" spans="2:38" ht="11.25" customHeight="1" x14ac:dyDescent="0.2"/>
    <row r="19" spans="2:38" ht="29.25" customHeight="1" x14ac:dyDescent="0.2"/>
    <row r="20" spans="2:38" ht="12" customHeight="1" x14ac:dyDescent="0.2"/>
    <row r="21" spans="2:38" ht="27" customHeight="1" x14ac:dyDescent="0.2">
      <c r="B21" s="7" t="s">
        <v>16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38" ht="11.25" customHeight="1" x14ac:dyDescent="0.2"/>
    <row r="23" spans="2:38" ht="6" customHeight="1" x14ac:dyDescent="0.2"/>
    <row r="24" spans="2:38" x14ac:dyDescent="0.2">
      <c r="C24" s="8" t="s">
        <v>17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2:38" ht="6.75" customHeight="1" x14ac:dyDescent="0.2"/>
    <row r="26" spans="2:38" ht="409.6" customHeight="1" x14ac:dyDescent="0.2"/>
    <row r="27" spans="2:38" ht="6.75" customHeight="1" x14ac:dyDescent="0.2">
      <c r="C27" s="4" t="s">
        <v>18</v>
      </c>
      <c r="E27" s="9">
        <v>45691</v>
      </c>
      <c r="F27" s="9"/>
      <c r="G27" s="9"/>
      <c r="H27" s="9"/>
    </row>
    <row r="28" spans="2:38" ht="6.75" customHeight="1" x14ac:dyDescent="0.2">
      <c r="C28" s="4"/>
      <c r="E28" s="9"/>
      <c r="F28" s="9"/>
      <c r="G28" s="9"/>
      <c r="H28" s="9"/>
      <c r="M28" s="10" t="s">
        <v>19</v>
      </c>
      <c r="N28" s="10"/>
      <c r="O28" s="10"/>
      <c r="P28" s="10"/>
      <c r="Q28" s="10"/>
      <c r="R28" s="10"/>
      <c r="S28" s="10"/>
      <c r="T28" s="10"/>
      <c r="U28" s="10"/>
      <c r="X28" s="4" t="s">
        <v>1</v>
      </c>
      <c r="Y28" s="4"/>
      <c r="Z28" s="4"/>
      <c r="AA28" s="4"/>
      <c r="AB28" s="4"/>
      <c r="AC28" s="3">
        <v>1</v>
      </c>
      <c r="AD28" s="3"/>
      <c r="AF28" s="10" t="s">
        <v>2</v>
      </c>
      <c r="AG28" s="10"/>
      <c r="AI28" s="3">
        <v>1</v>
      </c>
      <c r="AJ28" s="3"/>
    </row>
    <row r="29" spans="2:38" ht="6.75" customHeight="1" x14ac:dyDescent="0.2">
      <c r="C29" s="4" t="s">
        <v>20</v>
      </c>
      <c r="E29" s="5">
        <v>0.38431712962962961</v>
      </c>
      <c r="F29" s="5"/>
      <c r="G29" s="5"/>
      <c r="H29" s="5"/>
      <c r="M29" s="10"/>
      <c r="N29" s="10"/>
      <c r="O29" s="10"/>
      <c r="P29" s="10"/>
      <c r="Q29" s="10"/>
      <c r="R29" s="10"/>
      <c r="S29" s="10"/>
      <c r="T29" s="10"/>
      <c r="U29" s="10"/>
      <c r="X29" s="4"/>
      <c r="Y29" s="4"/>
      <c r="Z29" s="4"/>
      <c r="AA29" s="4"/>
      <c r="AB29" s="4"/>
      <c r="AC29" s="3"/>
      <c r="AD29" s="3"/>
      <c r="AF29" s="10"/>
      <c r="AG29" s="10"/>
      <c r="AI29" s="3"/>
      <c r="AJ29" s="3"/>
    </row>
    <row r="30" spans="2:38" ht="7.5" customHeight="1" x14ac:dyDescent="0.2">
      <c r="C30" s="4"/>
      <c r="E30" s="5"/>
      <c r="F30" s="5"/>
      <c r="G30" s="5"/>
      <c r="H30" s="5"/>
    </row>
  </sheetData>
  <mergeCells count="30">
    <mergeCell ref="C2:V9"/>
    <mergeCell ref="Y3:AC4"/>
    <mergeCell ref="AE3:AF4"/>
    <mergeCell ref="AG3:AH4"/>
    <mergeCell ref="AJ3:AJ4"/>
    <mergeCell ref="Y6:AC6"/>
    <mergeCell ref="AE6:AK6"/>
    <mergeCell ref="Y8:AC8"/>
    <mergeCell ref="AD8:AJ8"/>
    <mergeCell ref="Y9:AJ10"/>
    <mergeCell ref="C12:E12"/>
    <mergeCell ref="H12:O12"/>
    <mergeCell ref="C13:E13"/>
    <mergeCell ref="L13:P13"/>
    <mergeCell ref="B15:N15"/>
    <mergeCell ref="AI28:AJ29"/>
    <mergeCell ref="C29:C30"/>
    <mergeCell ref="E29:H30"/>
    <mergeCell ref="S17:Y17"/>
    <mergeCell ref="AC17:AK17"/>
    <mergeCell ref="B21:S21"/>
    <mergeCell ref="C24:AL24"/>
    <mergeCell ref="C27:C28"/>
    <mergeCell ref="E27:H28"/>
    <mergeCell ref="M28:U29"/>
    <mergeCell ref="X28:AB29"/>
    <mergeCell ref="AC28:AD29"/>
    <mergeCell ref="AF28:AG29"/>
    <mergeCell ref="B17:D17"/>
    <mergeCell ref="G17:M1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01-2025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registro</cp:lastModifiedBy>
  <dcterms:created xsi:type="dcterms:W3CDTF">2025-02-03T15:15:45Z</dcterms:created>
  <dcterms:modified xsi:type="dcterms:W3CDTF">2025-02-17T16:20:35Z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A0B44A456053326E0775961CF3DF6AA6106814766B7D95BFF47B07AF7343C5A0483B19193A6F66C713EC95E37B93FDBC715088CDAB693BA6C00BE8AE548B0063CCA8A4ABF75850D9C23667DE92E81030B054970B01B6707796F31B8FDCAA17A4671EF007D9AC69C907F424862658C11F58D81A961C68602742228C404782FC1</vt:lpwstr>
  </property>
  <property fmtid="{D5CDD505-2E9C-101B-9397-08002B2CF9AE}" pid="8" name="Business Objects Context Information6">
    <vt:lpwstr>6C4409EAC8A5F3FE9B79DDA32565C11CDB3D59633F622AD8594F7D9E1FB525F2E16292686FDF0F0A917043C08D3D77FC7825211CFF0398EBC9C215AE0C9A0FAD582C75A8EDBECF018C332F09A307A4B64AEA3B8273732B96C6DBE5749B0B3AF11692803233586CE1C2E80DF5ABCC1F848F8A660D9EB28488C50351C2DE95A4B</vt:lpwstr>
  </property>
  <property fmtid="{D5CDD505-2E9C-101B-9397-08002B2CF9AE}" pid="9" name="Business Objects Context Information7">
    <vt:lpwstr>C16AAD402</vt:lpwstr>
  </property>
</Properties>
</file>